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8CE94FDB-C7D6-2F45-BF46-DF83CFB262E2}" xr6:coauthVersionLast="47" xr6:coauthVersionMax="47" xr10:uidLastSave="{00000000-0000-0000-0000-000000000000}"/>
  <bookViews>
    <workbookView xWindow="0" yWindow="500" windowWidth="28800" windowHeight="15800" activeTab="5" xr2:uid="{00000000-000D-0000-FFFF-FFFF00000000}"/>
    <workbookView xWindow="780" yWindow="500" windowWidth="27640" windowHeight="15800" activeTab="5" xr2:uid="{7271D179-1F14-FC46-AF97-F7FE34DB1A63}"/>
  </bookViews>
  <sheets>
    <sheet name="Context" sheetId="18" r:id="rId1"/>
    <sheet name="Direct CAPEX" sheetId="2" r:id="rId2"/>
    <sheet name="Indirect CAPEX" sheetId="16" r:id="rId3"/>
    <sheet name="Direct OPEX" sheetId="3" r:id="rId4"/>
    <sheet name="Indirect OPEX" sheetId="17" r:id="rId5"/>
    <sheet name="Summary" sheetId="4" r:id="rId6"/>
    <sheet name="Data Validation" sheetId="5" state="hidden" r:id="rId7"/>
  </sheets>
  <externalReferences>
    <externalReference r:id="rId8"/>
    <externalReference r:id="rId9"/>
    <externalReference r:id="rId10"/>
  </externalReferences>
  <definedNames>
    <definedName name="_xlnm._FilterDatabase">#REF!</definedName>
    <definedName name="a" localSheetId="2">#REF!</definedName>
    <definedName name="a" localSheetId="4">#REF!</definedName>
    <definedName name="a">#REF!</definedName>
    <definedName name="as_of_date">'[1]Actual Costs &amp; Expected Funding'!$B$11</definedName>
    <definedName name="BB11_15" localSheetId="2">#REF!</definedName>
    <definedName name="BB11_15" localSheetId="4">#REF!</definedName>
    <definedName name="BB11_15">#REF!</definedName>
    <definedName name="bmgf_funding">'[1]Gates Foundation Budget'!$J$26</definedName>
    <definedName name="bmgf_share_capitalEq">[1]Funding!$M$20</definedName>
    <definedName name="bmgf_share_consulting">[1]Funding!$P$20</definedName>
    <definedName name="bmgf_share_nonCapEq">[1]Funding!$S$20</definedName>
    <definedName name="bmgf_share_personnel">[1]Funding!$D$20</definedName>
    <definedName name="bmgf_share_subgrants">[1]Funding!$J$20</definedName>
    <definedName name="bmgf_share_travel">[1]Funding!$G$20</definedName>
    <definedName name="CapEq_Total">'[1]Capital Equipment'!$AB$8</definedName>
    <definedName name="Consulting_Total" localSheetId="2">#REF!</definedName>
    <definedName name="Consulting_Total" localSheetId="4">#REF!</definedName>
    <definedName name="Consulting_Total">#REF!</definedName>
    <definedName name="Current_period">'[1]Actual Costs &amp; Expected Funding'!$B$12</definedName>
    <definedName name="date">[1]Assumptions!$C$15</definedName>
    <definedName name="end_year">[1]Assumptions!$C$12</definedName>
    <definedName name="funder_name_1">[1]Assumptions!$C$50</definedName>
    <definedName name="funder_name_2">[1]Assumptions!$C$51</definedName>
    <definedName name="funder_name_3">[1]Assumptions!$C$52</definedName>
    <definedName name="funder_name_4">[1]Assumptions!$C$53</definedName>
    <definedName name="funder_name_5">[1]Assumptions!$C$54</definedName>
    <definedName name="funder_name_6">[1]Assumptions!$C$55</definedName>
    <definedName name="funder_name_7">[1]Assumptions!$C$56</definedName>
    <definedName name="funder_name_8">[1]Assumptions!$C$57</definedName>
    <definedName name="funder_name_9">[1]Assumptions!$C$58</definedName>
    <definedName name="grantee_name">[1]Assumptions!$C$7</definedName>
    <definedName name="indirect_rate">[1]Assumptions!$C$19</definedName>
    <definedName name="inflation_rate">[1]Assumptions!$C$23</definedName>
    <definedName name="KEStoCAD">'[2]Exchange Rate'!$B$5</definedName>
    <definedName name="KEStoUSD">'[3]Exchange Rates'!$B$2</definedName>
    <definedName name="NonCapEq_Total">'[1]Other Direct Costs'!$AB$8</definedName>
    <definedName name="Personel_Total">[1]Personnel!$AF$8</definedName>
    <definedName name="project_direct_total">'[1]Project Budget'!$J$24</definedName>
    <definedName name="project_title">[1]Assumptions!$C$8</definedName>
    <definedName name="project_total">'[1]Project Budget'!$J$31</definedName>
    <definedName name="start_year">[1]Assumptions!$C$11</definedName>
    <definedName name="Subgrants_Total">'[1]Sub-Grants'!$U$8</definedName>
    <definedName name="Travel_Total">[1]Travel!$U$8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22" roundtripDataSignature="AMtx7mjiQNQTSOKaF64orEA/OQbQgiYRZw=="/>
    </ext>
  </extLst>
</workbook>
</file>

<file path=xl/calcChain.xml><?xml version="1.0" encoding="utf-8"?>
<calcChain xmlns="http://schemas.openxmlformats.org/spreadsheetml/2006/main">
  <c r="N70" i="4" l="1"/>
  <c r="M70" i="4"/>
  <c r="L70" i="4"/>
  <c r="J70" i="4"/>
  <c r="I70" i="4"/>
  <c r="E70" i="4"/>
  <c r="H70" i="4" s="1"/>
  <c r="D70" i="4"/>
  <c r="N23" i="4"/>
  <c r="M23" i="4"/>
  <c r="L23" i="4"/>
  <c r="J23" i="4"/>
  <c r="I23" i="4"/>
  <c r="F23" i="4"/>
  <c r="E23" i="4"/>
  <c r="D23" i="4"/>
  <c r="N96" i="4"/>
  <c r="M96" i="4"/>
  <c r="J96" i="4"/>
  <c r="I96" i="4"/>
  <c r="F96" i="4"/>
  <c r="E96" i="4"/>
  <c r="D96" i="4"/>
  <c r="N95" i="4"/>
  <c r="M95" i="4"/>
  <c r="J95" i="4"/>
  <c r="I95" i="4"/>
  <c r="F95" i="4"/>
  <c r="E95" i="4"/>
  <c r="D95" i="4"/>
  <c r="N94" i="4"/>
  <c r="M94" i="4"/>
  <c r="J94" i="4"/>
  <c r="I94" i="4"/>
  <c r="F94" i="4"/>
  <c r="E94" i="4"/>
  <c r="D94" i="4"/>
  <c r="N93" i="4"/>
  <c r="M93" i="4"/>
  <c r="J93" i="4"/>
  <c r="I93" i="4"/>
  <c r="F93" i="4"/>
  <c r="E93" i="4"/>
  <c r="D93" i="4"/>
  <c r="N92" i="4"/>
  <c r="M92" i="4"/>
  <c r="J92" i="4"/>
  <c r="I92" i="4"/>
  <c r="F92" i="4"/>
  <c r="E92" i="4"/>
  <c r="D92" i="4"/>
  <c r="N91" i="4"/>
  <c r="M91" i="4"/>
  <c r="J91" i="4"/>
  <c r="I91" i="4"/>
  <c r="F91" i="4"/>
  <c r="E91" i="4"/>
  <c r="D91" i="4"/>
  <c r="N90" i="4"/>
  <c r="M90" i="4"/>
  <c r="J90" i="4"/>
  <c r="I90" i="4"/>
  <c r="F90" i="4"/>
  <c r="E90" i="4"/>
  <c r="H90" i="4" s="1"/>
  <c r="D90" i="4"/>
  <c r="N89" i="4"/>
  <c r="M89" i="4"/>
  <c r="J89" i="4"/>
  <c r="I89" i="4"/>
  <c r="F89" i="4"/>
  <c r="E89" i="4"/>
  <c r="D89" i="4"/>
  <c r="N88" i="4"/>
  <c r="M88" i="4"/>
  <c r="J88" i="4"/>
  <c r="I88" i="4"/>
  <c r="F88" i="4"/>
  <c r="E88" i="4"/>
  <c r="D88" i="4"/>
  <c r="N87" i="4"/>
  <c r="M87" i="4"/>
  <c r="J87" i="4"/>
  <c r="I87" i="4"/>
  <c r="F87" i="4"/>
  <c r="E87" i="4"/>
  <c r="D87" i="4"/>
  <c r="N86" i="4"/>
  <c r="M86" i="4"/>
  <c r="J86" i="4"/>
  <c r="I86" i="4"/>
  <c r="F86" i="4"/>
  <c r="E86" i="4"/>
  <c r="D86" i="4"/>
  <c r="N85" i="4"/>
  <c r="M85" i="4"/>
  <c r="J85" i="4"/>
  <c r="I85" i="4"/>
  <c r="F85" i="4"/>
  <c r="E85" i="4"/>
  <c r="D85" i="4"/>
  <c r="N84" i="4"/>
  <c r="M84" i="4"/>
  <c r="J84" i="4"/>
  <c r="I84" i="4"/>
  <c r="F84" i="4"/>
  <c r="E84" i="4"/>
  <c r="D84" i="4"/>
  <c r="N83" i="4"/>
  <c r="M83" i="4"/>
  <c r="J83" i="4"/>
  <c r="I83" i="4"/>
  <c r="F83" i="4"/>
  <c r="E83" i="4"/>
  <c r="D83" i="4"/>
  <c r="N82" i="4"/>
  <c r="M82" i="4"/>
  <c r="J82" i="4"/>
  <c r="I82" i="4"/>
  <c r="F82" i="4"/>
  <c r="E82" i="4"/>
  <c r="D82" i="4"/>
  <c r="N81" i="4"/>
  <c r="M81" i="4"/>
  <c r="J81" i="4"/>
  <c r="I81" i="4"/>
  <c r="F81" i="4"/>
  <c r="E81" i="4"/>
  <c r="D81" i="4"/>
  <c r="N80" i="4"/>
  <c r="M80" i="4"/>
  <c r="J80" i="4"/>
  <c r="I80" i="4"/>
  <c r="F80" i="4"/>
  <c r="E80" i="4"/>
  <c r="D80" i="4"/>
  <c r="N79" i="4"/>
  <c r="M79" i="4"/>
  <c r="J79" i="4"/>
  <c r="I79" i="4"/>
  <c r="F79" i="4"/>
  <c r="E79" i="4"/>
  <c r="D79" i="4"/>
  <c r="N78" i="4"/>
  <c r="M78" i="4"/>
  <c r="J78" i="4"/>
  <c r="I78" i="4"/>
  <c r="F78" i="4"/>
  <c r="E78" i="4"/>
  <c r="D78" i="4"/>
  <c r="N77" i="4"/>
  <c r="M77" i="4"/>
  <c r="J77" i="4"/>
  <c r="I77" i="4"/>
  <c r="F77" i="4"/>
  <c r="E77" i="4"/>
  <c r="D77" i="4"/>
  <c r="N76" i="4"/>
  <c r="M76" i="4"/>
  <c r="J76" i="4"/>
  <c r="I76" i="4"/>
  <c r="F76" i="4"/>
  <c r="E76" i="4"/>
  <c r="D76" i="4"/>
  <c r="N75" i="4"/>
  <c r="M75" i="4"/>
  <c r="J75" i="4"/>
  <c r="I75" i="4"/>
  <c r="F75" i="4"/>
  <c r="E75" i="4"/>
  <c r="D75" i="4"/>
  <c r="N74" i="4"/>
  <c r="M74" i="4"/>
  <c r="J74" i="4"/>
  <c r="I74" i="4"/>
  <c r="F74" i="4"/>
  <c r="E74" i="4"/>
  <c r="D74" i="4"/>
  <c r="N73" i="4"/>
  <c r="M73" i="4"/>
  <c r="J73" i="4"/>
  <c r="I73" i="4"/>
  <c r="F73" i="4"/>
  <c r="E73" i="4"/>
  <c r="D73" i="4"/>
  <c r="N72" i="4"/>
  <c r="M72" i="4"/>
  <c r="J72" i="4"/>
  <c r="I72" i="4"/>
  <c r="F72" i="4"/>
  <c r="E72" i="4"/>
  <c r="D72" i="4"/>
  <c r="N71" i="4"/>
  <c r="M71" i="4"/>
  <c r="J71" i="4"/>
  <c r="I71" i="4"/>
  <c r="F71" i="4"/>
  <c r="E71" i="4"/>
  <c r="D71" i="4"/>
  <c r="N69" i="4"/>
  <c r="M69" i="4"/>
  <c r="J69" i="4"/>
  <c r="I69" i="4"/>
  <c r="N68" i="4"/>
  <c r="M68" i="4"/>
  <c r="J68" i="4"/>
  <c r="I68" i="4"/>
  <c r="N67" i="4"/>
  <c r="M67" i="4"/>
  <c r="J67" i="4"/>
  <c r="I67" i="4"/>
  <c r="N66" i="4"/>
  <c r="M66" i="4"/>
  <c r="J66" i="4"/>
  <c r="I66" i="4"/>
  <c r="E69" i="4"/>
  <c r="D69" i="4"/>
  <c r="E68" i="4"/>
  <c r="D68" i="4"/>
  <c r="E67" i="4"/>
  <c r="D67" i="4"/>
  <c r="E66" i="4"/>
  <c r="H66" i="4" s="1"/>
  <c r="D66" i="4"/>
  <c r="N65" i="4"/>
  <c r="M65" i="4"/>
  <c r="L65" i="4"/>
  <c r="K65" i="4"/>
  <c r="J65" i="4"/>
  <c r="I65" i="4"/>
  <c r="F65" i="4"/>
  <c r="E65" i="4"/>
  <c r="D65" i="4"/>
  <c r="N64" i="4"/>
  <c r="M64" i="4"/>
  <c r="L64" i="4"/>
  <c r="K64" i="4"/>
  <c r="J64" i="4"/>
  <c r="I64" i="4"/>
  <c r="F64" i="4"/>
  <c r="E64" i="4"/>
  <c r="D64" i="4"/>
  <c r="N63" i="4"/>
  <c r="M63" i="4"/>
  <c r="J63" i="4"/>
  <c r="I63" i="4"/>
  <c r="F63" i="4"/>
  <c r="E63" i="4"/>
  <c r="D63" i="4"/>
  <c r="N62" i="4"/>
  <c r="M62" i="4"/>
  <c r="J62" i="4"/>
  <c r="I62" i="4"/>
  <c r="F62" i="4"/>
  <c r="E62" i="4"/>
  <c r="D62" i="4"/>
  <c r="N61" i="4"/>
  <c r="M61" i="4"/>
  <c r="J61" i="4"/>
  <c r="I61" i="4"/>
  <c r="F61" i="4"/>
  <c r="E61" i="4"/>
  <c r="D61" i="4"/>
  <c r="N60" i="4"/>
  <c r="M60" i="4"/>
  <c r="J60" i="4"/>
  <c r="I60" i="4"/>
  <c r="F60" i="4"/>
  <c r="G60" i="4" s="1"/>
  <c r="E60" i="4"/>
  <c r="D60" i="4"/>
  <c r="N59" i="4"/>
  <c r="M59" i="4"/>
  <c r="J59" i="4"/>
  <c r="I59" i="4"/>
  <c r="F59" i="4"/>
  <c r="E59" i="4"/>
  <c r="D59" i="4"/>
  <c r="N58" i="4"/>
  <c r="M58" i="4"/>
  <c r="J58" i="4"/>
  <c r="I58" i="4"/>
  <c r="F58" i="4"/>
  <c r="E58" i="4"/>
  <c r="D58" i="4"/>
  <c r="N57" i="4"/>
  <c r="M57" i="4"/>
  <c r="J57" i="4"/>
  <c r="I57" i="4"/>
  <c r="F57" i="4"/>
  <c r="E57" i="4"/>
  <c r="D57" i="4"/>
  <c r="N56" i="4"/>
  <c r="M56" i="4"/>
  <c r="J56" i="4"/>
  <c r="I56" i="4"/>
  <c r="F56" i="4"/>
  <c r="E56" i="4"/>
  <c r="D56" i="4"/>
  <c r="N55" i="4"/>
  <c r="M55" i="4"/>
  <c r="J55" i="4"/>
  <c r="I55" i="4"/>
  <c r="F55" i="4"/>
  <c r="E55" i="4"/>
  <c r="D55" i="4"/>
  <c r="N54" i="4"/>
  <c r="M54" i="4"/>
  <c r="J54" i="4"/>
  <c r="I54" i="4"/>
  <c r="F54" i="4"/>
  <c r="E54" i="4"/>
  <c r="D54" i="4"/>
  <c r="N53" i="4"/>
  <c r="M53" i="4"/>
  <c r="L53" i="4"/>
  <c r="K53" i="4"/>
  <c r="J53" i="4"/>
  <c r="I53" i="4"/>
  <c r="F53" i="4"/>
  <c r="E53" i="4"/>
  <c r="D53" i="4"/>
  <c r="N52" i="4"/>
  <c r="M52" i="4"/>
  <c r="L52" i="4"/>
  <c r="K52" i="4"/>
  <c r="J52" i="4"/>
  <c r="I52" i="4"/>
  <c r="F52" i="4"/>
  <c r="E52" i="4"/>
  <c r="D52" i="4"/>
  <c r="N51" i="4"/>
  <c r="M51" i="4"/>
  <c r="L51" i="4"/>
  <c r="K51" i="4"/>
  <c r="J51" i="4"/>
  <c r="I51" i="4"/>
  <c r="F51" i="4"/>
  <c r="E51" i="4"/>
  <c r="D51" i="4"/>
  <c r="N50" i="4"/>
  <c r="M50" i="4"/>
  <c r="L50" i="4"/>
  <c r="K50" i="4"/>
  <c r="J50" i="4"/>
  <c r="I50" i="4"/>
  <c r="F50" i="4"/>
  <c r="E50" i="4"/>
  <c r="D50" i="4"/>
  <c r="N49" i="4"/>
  <c r="M49" i="4"/>
  <c r="L49" i="4"/>
  <c r="K49" i="4"/>
  <c r="J49" i="4"/>
  <c r="I49" i="4"/>
  <c r="F49" i="4"/>
  <c r="E49" i="4"/>
  <c r="D49" i="4"/>
  <c r="N48" i="4"/>
  <c r="M48" i="4"/>
  <c r="L48" i="4"/>
  <c r="L63" i="4" s="1"/>
  <c r="K48" i="4"/>
  <c r="K63" i="4" s="1"/>
  <c r="J48" i="4"/>
  <c r="I48" i="4"/>
  <c r="F48" i="4"/>
  <c r="E48" i="4"/>
  <c r="D48" i="4"/>
  <c r="N47" i="4"/>
  <c r="M47" i="4"/>
  <c r="L47" i="4"/>
  <c r="L61" i="4" s="1"/>
  <c r="K47" i="4"/>
  <c r="K61" i="4" s="1"/>
  <c r="J47" i="4"/>
  <c r="I47" i="4"/>
  <c r="F47" i="4"/>
  <c r="E47" i="4"/>
  <c r="D47" i="4"/>
  <c r="N46" i="4"/>
  <c r="M46" i="4"/>
  <c r="L46" i="4"/>
  <c r="L59" i="4" s="1"/>
  <c r="K46" i="4"/>
  <c r="K59" i="4" s="1"/>
  <c r="J46" i="4"/>
  <c r="I46" i="4"/>
  <c r="F46" i="4"/>
  <c r="E46" i="4"/>
  <c r="D46" i="4"/>
  <c r="N45" i="4"/>
  <c r="M45" i="4"/>
  <c r="L45" i="4"/>
  <c r="K45" i="4"/>
  <c r="J45" i="4"/>
  <c r="I45" i="4"/>
  <c r="F45" i="4"/>
  <c r="E45" i="4"/>
  <c r="D45" i="4"/>
  <c r="N44" i="4"/>
  <c r="M44" i="4"/>
  <c r="L44" i="4"/>
  <c r="L55" i="4" s="1"/>
  <c r="K44" i="4"/>
  <c r="K55" i="4" s="1"/>
  <c r="J44" i="4"/>
  <c r="I44" i="4"/>
  <c r="F44" i="4"/>
  <c r="G44" i="4" s="1"/>
  <c r="E44" i="4"/>
  <c r="D44" i="4"/>
  <c r="N43" i="4"/>
  <c r="M43" i="4"/>
  <c r="J43" i="4"/>
  <c r="I43" i="4"/>
  <c r="F43" i="4"/>
  <c r="E43" i="4"/>
  <c r="D43" i="4"/>
  <c r="N42" i="4"/>
  <c r="M42" i="4"/>
  <c r="J42" i="4"/>
  <c r="I42" i="4"/>
  <c r="F42" i="4"/>
  <c r="E42" i="4"/>
  <c r="D42" i="4"/>
  <c r="N41" i="4"/>
  <c r="M41" i="4"/>
  <c r="J41" i="4"/>
  <c r="I41" i="4"/>
  <c r="F41" i="4"/>
  <c r="E41" i="4"/>
  <c r="D41" i="4"/>
  <c r="N40" i="4"/>
  <c r="M40" i="4"/>
  <c r="J40" i="4"/>
  <c r="I40" i="4"/>
  <c r="F40" i="4"/>
  <c r="E40" i="4"/>
  <c r="D40" i="4"/>
  <c r="N39" i="4"/>
  <c r="M39" i="4"/>
  <c r="J39" i="4"/>
  <c r="I39" i="4"/>
  <c r="F39" i="4"/>
  <c r="E39" i="4"/>
  <c r="D39" i="4"/>
  <c r="N38" i="4"/>
  <c r="M38" i="4"/>
  <c r="J38" i="4"/>
  <c r="I38" i="4"/>
  <c r="F38" i="4"/>
  <c r="E38" i="4"/>
  <c r="D38" i="4"/>
  <c r="N37" i="4"/>
  <c r="M37" i="4"/>
  <c r="J37" i="4"/>
  <c r="I37" i="4"/>
  <c r="F37" i="4"/>
  <c r="E37" i="4"/>
  <c r="D37" i="4"/>
  <c r="N36" i="4"/>
  <c r="M36" i="4"/>
  <c r="J36" i="4"/>
  <c r="I36" i="4"/>
  <c r="F36" i="4"/>
  <c r="E36" i="4"/>
  <c r="D36" i="4"/>
  <c r="N35" i="4"/>
  <c r="M35" i="4"/>
  <c r="L35" i="4"/>
  <c r="K35" i="4"/>
  <c r="J35" i="4"/>
  <c r="I35" i="4"/>
  <c r="F35" i="4"/>
  <c r="E35" i="4"/>
  <c r="D35" i="4"/>
  <c r="N34" i="4"/>
  <c r="M34" i="4"/>
  <c r="L34" i="4"/>
  <c r="K34" i="4"/>
  <c r="J34" i="4"/>
  <c r="I34" i="4"/>
  <c r="F34" i="4"/>
  <c r="E34" i="4"/>
  <c r="D34" i="4"/>
  <c r="N33" i="4"/>
  <c r="M33" i="4"/>
  <c r="L33" i="4"/>
  <c r="K33" i="4"/>
  <c r="J33" i="4"/>
  <c r="I33" i="4"/>
  <c r="F33" i="4"/>
  <c r="E33" i="4"/>
  <c r="D33" i="4"/>
  <c r="N32" i="4"/>
  <c r="M32" i="4"/>
  <c r="L32" i="4"/>
  <c r="K32" i="4"/>
  <c r="J32" i="4"/>
  <c r="I32" i="4"/>
  <c r="F32" i="4"/>
  <c r="G32" i="4" s="1"/>
  <c r="E32" i="4"/>
  <c r="D32" i="4"/>
  <c r="N31" i="4"/>
  <c r="M31" i="4"/>
  <c r="J31" i="4"/>
  <c r="I31" i="4"/>
  <c r="F31" i="4"/>
  <c r="E31" i="4"/>
  <c r="D31" i="4"/>
  <c r="N30" i="4"/>
  <c r="M30" i="4"/>
  <c r="J30" i="4"/>
  <c r="I30" i="4"/>
  <c r="F30" i="4"/>
  <c r="E30" i="4"/>
  <c r="D30" i="4"/>
  <c r="N29" i="4"/>
  <c r="M29" i="4"/>
  <c r="J29" i="4"/>
  <c r="I29" i="4"/>
  <c r="F29" i="4"/>
  <c r="E29" i="4"/>
  <c r="D29" i="4"/>
  <c r="N28" i="4"/>
  <c r="M28" i="4"/>
  <c r="J28" i="4"/>
  <c r="I28" i="4"/>
  <c r="F28" i="4"/>
  <c r="G28" i="4" s="1"/>
  <c r="E28" i="4"/>
  <c r="D28" i="4"/>
  <c r="N27" i="4"/>
  <c r="M27" i="4"/>
  <c r="J27" i="4"/>
  <c r="I27" i="4"/>
  <c r="F27" i="4"/>
  <c r="E27" i="4"/>
  <c r="D27" i="4"/>
  <c r="N26" i="4"/>
  <c r="M26" i="4"/>
  <c r="J26" i="4"/>
  <c r="I26" i="4"/>
  <c r="F26" i="4"/>
  <c r="E26" i="4"/>
  <c r="D26" i="4"/>
  <c r="N25" i="4"/>
  <c r="M25" i="4"/>
  <c r="J25" i="4"/>
  <c r="I25" i="4"/>
  <c r="F25" i="4"/>
  <c r="E25" i="4"/>
  <c r="D25" i="4"/>
  <c r="N24" i="4"/>
  <c r="M24" i="4"/>
  <c r="J24" i="4"/>
  <c r="I24" i="4"/>
  <c r="F24" i="4"/>
  <c r="G24" i="4" s="1"/>
  <c r="E24" i="4"/>
  <c r="D24" i="4"/>
  <c r="N22" i="4"/>
  <c r="M22" i="4"/>
  <c r="L22" i="4"/>
  <c r="L43" i="4" s="1"/>
  <c r="K22" i="4"/>
  <c r="K43" i="4" s="1"/>
  <c r="J22" i="4"/>
  <c r="I22" i="4"/>
  <c r="F22" i="4"/>
  <c r="E22" i="4"/>
  <c r="D22" i="4"/>
  <c r="N21" i="4"/>
  <c r="M21" i="4"/>
  <c r="L21" i="4"/>
  <c r="L41" i="4" s="1"/>
  <c r="K21" i="4"/>
  <c r="K41" i="4" s="1"/>
  <c r="J21" i="4"/>
  <c r="I21" i="4"/>
  <c r="F21" i="4"/>
  <c r="E21" i="4"/>
  <c r="D21" i="4"/>
  <c r="N20" i="4"/>
  <c r="M20" i="4"/>
  <c r="L20" i="4"/>
  <c r="L39" i="4" s="1"/>
  <c r="K20" i="4"/>
  <c r="K39" i="4" s="1"/>
  <c r="J20" i="4"/>
  <c r="I20" i="4"/>
  <c r="F20" i="4"/>
  <c r="E20" i="4"/>
  <c r="D20" i="4"/>
  <c r="N19" i="4"/>
  <c r="M19" i="4"/>
  <c r="L19" i="4"/>
  <c r="L37" i="4" s="1"/>
  <c r="K19" i="4"/>
  <c r="K37" i="4" s="1"/>
  <c r="J19" i="4"/>
  <c r="I19" i="4"/>
  <c r="F19" i="4"/>
  <c r="E19" i="4"/>
  <c r="D19" i="4"/>
  <c r="L96" i="4"/>
  <c r="L95" i="4"/>
  <c r="L94" i="4"/>
  <c r="L93" i="4"/>
  <c r="L92" i="4"/>
  <c r="L91" i="4"/>
  <c r="L90" i="4"/>
  <c r="L89" i="4"/>
  <c r="L88" i="4"/>
  <c r="L87" i="4"/>
  <c r="L86" i="4"/>
  <c r="L85" i="4"/>
  <c r="L84" i="4"/>
  <c r="L83" i="4"/>
  <c r="L82" i="4"/>
  <c r="L81" i="4"/>
  <c r="L80" i="4"/>
  <c r="L79" i="4"/>
  <c r="L78" i="4"/>
  <c r="L77" i="4"/>
  <c r="L76" i="4"/>
  <c r="L75" i="4"/>
  <c r="L74" i="4"/>
  <c r="L73" i="4"/>
  <c r="L72" i="4"/>
  <c r="L71" i="4"/>
  <c r="L69" i="4"/>
  <c r="L68" i="4"/>
  <c r="L67" i="4"/>
  <c r="L66" i="4"/>
  <c r="L31" i="4"/>
  <c r="L30" i="4"/>
  <c r="L29" i="4"/>
  <c r="L28" i="4"/>
  <c r="L27" i="4"/>
  <c r="L26" i="4"/>
  <c r="L25" i="4"/>
  <c r="L24" i="4"/>
  <c r="F15" i="4"/>
  <c r="E15" i="4"/>
  <c r="F14" i="4"/>
  <c r="E14" i="4"/>
  <c r="F13" i="4"/>
  <c r="E13" i="4"/>
  <c r="E9" i="4"/>
  <c r="E8" i="4"/>
  <c r="E7" i="4"/>
  <c r="E6" i="4"/>
  <c r="E5" i="4"/>
  <c r="E4" i="4"/>
  <c r="H96" i="4"/>
  <c r="H93" i="4"/>
  <c r="H92" i="4"/>
  <c r="H89" i="4"/>
  <c r="H88" i="4"/>
  <c r="H85" i="4"/>
  <c r="H84" i="4"/>
  <c r="H83" i="4"/>
  <c r="H80" i="4"/>
  <c r="H77" i="4"/>
  <c r="H76" i="4"/>
  <c r="H73" i="4"/>
  <c r="H72" i="4"/>
  <c r="H69" i="4"/>
  <c r="H68" i="4"/>
  <c r="H67" i="4"/>
  <c r="G64" i="4"/>
  <c r="G55" i="4"/>
  <c r="G48" i="4"/>
  <c r="L57" i="4"/>
  <c r="K57" i="4"/>
  <c r="G42" i="4"/>
  <c r="G35" i="4" l="1"/>
  <c r="H71" i="4"/>
  <c r="H75" i="4"/>
  <c r="H79" i="4"/>
  <c r="H87" i="4"/>
  <c r="H91" i="4"/>
  <c r="H95" i="4"/>
  <c r="H81" i="4"/>
  <c r="G45" i="4"/>
  <c r="G49" i="4"/>
  <c r="G53" i="4"/>
  <c r="G59" i="4"/>
  <c r="G63" i="4"/>
  <c r="G65" i="4"/>
  <c r="G27" i="4"/>
  <c r="G31" i="4"/>
  <c r="H74" i="4"/>
  <c r="H78" i="4"/>
  <c r="H82" i="4"/>
  <c r="H86" i="4"/>
  <c r="G46" i="4"/>
  <c r="G50" i="4"/>
  <c r="G54" i="4"/>
  <c r="G58" i="4"/>
  <c r="G62" i="4"/>
  <c r="G22" i="4"/>
  <c r="G25" i="4"/>
  <c r="G29" i="4"/>
  <c r="G37" i="4"/>
  <c r="G41" i="4"/>
  <c r="G57" i="4"/>
  <c r="G61" i="4"/>
  <c r="G40" i="4"/>
  <c r="G36" i="4"/>
  <c r="G20" i="4"/>
  <c r="G19" i="4"/>
  <c r="H94" i="4"/>
  <c r="G52" i="4"/>
  <c r="G56" i="4"/>
  <c r="G23" i="4"/>
  <c r="G34" i="4"/>
  <c r="G38" i="4"/>
  <c r="G33" i="4"/>
  <c r="G39" i="4"/>
  <c r="G43" i="4"/>
  <c r="G47" i="4"/>
  <c r="G51" i="4"/>
  <c r="G21" i="4"/>
  <c r="G26" i="4"/>
  <c r="G30" i="4"/>
  <c r="K23" i="4"/>
  <c r="K25" i="4"/>
  <c r="K27" i="4"/>
  <c r="K29" i="4"/>
  <c r="K31" i="4"/>
  <c r="K36" i="4"/>
  <c r="K38" i="4"/>
  <c r="K40" i="4"/>
  <c r="K42" i="4"/>
  <c r="K54" i="4"/>
  <c r="K56" i="4"/>
  <c r="K58" i="4"/>
  <c r="K60" i="4"/>
  <c r="K62" i="4"/>
  <c r="L36" i="4"/>
  <c r="L38" i="4"/>
  <c r="L40" i="4"/>
  <c r="L42" i="4"/>
  <c r="L54" i="4"/>
  <c r="L56" i="4"/>
  <c r="L58" i="4"/>
  <c r="L60" i="4"/>
  <c r="L62" i="4"/>
  <c r="K24" i="4"/>
  <c r="K26" i="4"/>
  <c r="K28" i="4"/>
  <c r="K30" i="4"/>
</calcChain>
</file>

<file path=xl/sharedStrings.xml><?xml version="1.0" encoding="utf-8"?>
<sst xmlns="http://schemas.openxmlformats.org/spreadsheetml/2006/main" count="1016" uniqueCount="599">
  <si>
    <t>YEAR</t>
  </si>
  <si>
    <t>COUNTRY</t>
  </si>
  <si>
    <t>(Select country from dropdown)</t>
  </si>
  <si>
    <t>CITY</t>
  </si>
  <si>
    <t>Enter city</t>
  </si>
  <si>
    <t>SERVICE MEASURE</t>
  </si>
  <si>
    <t>VALUE</t>
  </si>
  <si>
    <t>NUMBER OF PEOPLE SERVED</t>
  </si>
  <si>
    <t>NUMBER OF HOUSEHOLDS SERVED</t>
  </si>
  <si>
    <t>NUMBER OF PEOPLE PER HOUSEHOLD</t>
  </si>
  <si>
    <t>1. PHYSICAL ASSETS</t>
  </si>
  <si>
    <t>Item</t>
  </si>
  <si>
    <t>Cost</t>
  </si>
  <si>
    <t>Currency</t>
  </si>
  <si>
    <t>Lifetime (years)</t>
  </si>
  <si>
    <t>Year purchased</t>
  </si>
  <si>
    <t>User interface</t>
  </si>
  <si>
    <t>Confidence in cost estimate</t>
  </si>
  <si>
    <t>1. MAINTENANCE</t>
  </si>
  <si>
    <t>Annual cost</t>
  </si>
  <si>
    <t>Superstructure maintenance</t>
  </si>
  <si>
    <t>User interface maintenance</t>
  </si>
  <si>
    <t>Applies only if Category 1 is Consumables</t>
  </si>
  <si>
    <t>Applies only if Category 2 is Services</t>
  </si>
  <si>
    <t>Item Name</t>
  </si>
  <si>
    <t>Year</t>
  </si>
  <si>
    <t>Category 1</t>
  </si>
  <si>
    <t>Category 2</t>
  </si>
  <si>
    <t>Category 3</t>
  </si>
  <si>
    <t>CAPEX</t>
  </si>
  <si>
    <t>Staffing</t>
  </si>
  <si>
    <t>City</t>
  </si>
  <si>
    <t>Direct- fix</t>
  </si>
  <si>
    <t>Value</t>
  </si>
  <si>
    <t>Number of people served</t>
  </si>
  <si>
    <t>Number of households served</t>
  </si>
  <si>
    <t>Number of people per household</t>
  </si>
  <si>
    <t>Infrastructure and Buildings</t>
  </si>
  <si>
    <t xml:space="preserve">System </t>
  </si>
  <si>
    <t>FSM</t>
  </si>
  <si>
    <t>Financing</t>
  </si>
  <si>
    <t>Element</t>
  </si>
  <si>
    <t>Containment</t>
  </si>
  <si>
    <t>Component</t>
  </si>
  <si>
    <t>Major and Extraordinary Repairs</t>
  </si>
  <si>
    <t>OPEX</t>
  </si>
  <si>
    <t>Consumables</t>
  </si>
  <si>
    <t>Services</t>
  </si>
  <si>
    <t>Regular Maintenance</t>
  </si>
  <si>
    <t>COUNTRIES</t>
  </si>
  <si>
    <t>CONFIDENCE</t>
  </si>
  <si>
    <t xml:space="preserve">CHECK MARKS </t>
  </si>
  <si>
    <t>COST TYPE 1</t>
  </si>
  <si>
    <t>COST TYPE 2</t>
  </si>
  <si>
    <t>CATEGORY 1</t>
  </si>
  <si>
    <t>CATEGORY 2</t>
  </si>
  <si>
    <t>CATEGORY 3</t>
  </si>
  <si>
    <t>Applies only to Consumables from Cat 1</t>
  </si>
  <si>
    <t>Applies only to Services from Category 2</t>
  </si>
  <si>
    <t>X</t>
  </si>
  <si>
    <t>Land</t>
  </si>
  <si>
    <t>Utilities</t>
  </si>
  <si>
    <t>Consulting/Advisory</t>
  </si>
  <si>
    <t>Afghanistan</t>
  </si>
  <si>
    <t>Direct- variable</t>
  </si>
  <si>
    <t>Fuel</t>
  </si>
  <si>
    <t>Legal</t>
  </si>
  <si>
    <t>Albania</t>
  </si>
  <si>
    <t>Indirect- fix</t>
  </si>
  <si>
    <t>Equipment</t>
  </si>
  <si>
    <t>Chemicals</t>
  </si>
  <si>
    <t>Insurance</t>
  </si>
  <si>
    <t>Algeria</t>
  </si>
  <si>
    <t>Indirect- variable</t>
  </si>
  <si>
    <t>Andorra</t>
  </si>
  <si>
    <t>Staff Development</t>
  </si>
  <si>
    <t>Other Consumables</t>
  </si>
  <si>
    <t>Other Services</t>
  </si>
  <si>
    <t>Angola</t>
  </si>
  <si>
    <t>Other CAPEX</t>
  </si>
  <si>
    <t>Antigua and Barbuda</t>
  </si>
  <si>
    <t>Argentina</t>
  </si>
  <si>
    <t>Armenia</t>
  </si>
  <si>
    <t>Other OPEX</t>
  </si>
  <si>
    <t>Australia</t>
  </si>
  <si>
    <t>Administrative Charges</t>
  </si>
  <si>
    <t>Austria</t>
  </si>
  <si>
    <t>Azerbaijan</t>
  </si>
  <si>
    <t>Taxes</t>
  </si>
  <si>
    <t>The 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</si>
  <si>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</si>
  <si>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</si>
  <si>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</si>
  <si>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</si>
  <si>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</si>
  <si>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</si>
  <si>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</si>
  <si>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</si>
  <si>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</si>
  <si>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</si>
  <si>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</si>
  <si>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</si>
  <si>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</si>
  <si>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</si>
  <si>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</si>
  <si>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</si>
  <si>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Cambodia</t>
  </si>
  <si>
    <t>Cameroon</t>
  </si>
  <si>
    <t>Canada</t>
  </si>
  <si>
    <t>Cape Verde</t>
  </si>
  <si>
    <t>Central African Republic</t>
  </si>
  <si>
    <t>Chad</t>
  </si>
  <si>
    <t>Chile</t>
  </si>
  <si>
    <t>China</t>
  </si>
  <si>
    <t>Colombia</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</si>
  <si>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</si>
  <si>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</si>
  <si>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</si>
  <si>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</si>
  <si>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</si>
  <si>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</si>
  <si>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</si>
  <si>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</si>
  <si>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</si>
  <si>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</si>
  <si>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</si>
  <si>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</si>
  <si>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</si>
  <si>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</si>
  <si>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</si>
  <si>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</si>
  <si>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</si>
  <si>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</si>
  <si>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</si>
  <si>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</si>
  <si>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</si>
  <si>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</si>
  <si>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</si>
  <si>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</si>
  <si>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</si>
  <si>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</si>
  <si>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</si>
  <si>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</si>
  <si>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</si>
  <si>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</si>
  <si>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</si>
  <si>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</si>
  <si>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</si>
  <si>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</si>
  <si>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</si>
  <si>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</si>
  <si>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</si>
  <si>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</si>
  <si>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</si>
  <si>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</si>
  <si>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</si>
  <si>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</si>
  <si>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</si>
  <si>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</si>
  <si>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</si>
  <si>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</si>
  <si>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</si>
  <si>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</si>
  <si>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</si>
  <si>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</si>
  <si>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</si>
  <si>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</si>
  <si>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</si>
  <si>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</si>
  <si>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</si>
  <si>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</si>
  <si>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</si>
  <si>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</si>
  <si>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</si>
  <si>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</si>
  <si>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</si>
  <si>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</si>
  <si>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</si>
  <si>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</si>
  <si>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</si>
  <si>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</si>
  <si>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</si>
  <si>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</si>
  <si>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</si>
  <si>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</si>
  <si>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</si>
  <si>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</si>
  <si>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</si>
  <si>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</si>
  <si>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</si>
  <si>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</si>
  <si>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</si>
  <si>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</si>
  <si>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</si>
  <si>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</si>
  <si>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</si>
  <si>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</si>
  <si>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</si>
  <si>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</si>
  <si>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</si>
  <si>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</si>
  <si>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</si>
  <si>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</si>
  <si>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</si>
  <si>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</si>
  <si>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</si>
  <si>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</si>
  <si>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</si>
  <si>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</si>
  <si>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</si>
  <si>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</si>
  <si>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</si>
  <si>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</si>
  <si>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</si>
  <si>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</si>
  <si>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</si>
  <si>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</si>
  <si>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</si>
  <si>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</si>
  <si>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</si>
  <si>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</si>
  <si>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</si>
  <si>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</si>
  <si>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</si>
  <si>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</si>
  <si>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</si>
  <si>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</si>
  <si>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</si>
  <si>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</si>
  <si>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</si>
  <si>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</si>
  <si>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</si>
  <si>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</si>
  <si>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</si>
  <si>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</si>
  <si>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</si>
  <si>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</si>
  <si>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</si>
  <si>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</si>
  <si>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</si>
  <si>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</si>
  <si>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</si>
  <si>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</si>
  <si>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</si>
  <si>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</si>
  <si>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</si>
  <si>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</si>
  <si>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</si>
  <si>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</si>
  <si>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</si>
  <si>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</si>
  <si>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</si>
  <si>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</si>
  <si>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</si>
  <si>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</si>
  <si>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</si>
  <si>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</si>
  <si>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</si>
  <si>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</si>
  <si>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</si>
  <si>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</si>
  <si>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</si>
  <si>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</si>
  <si>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</si>
  <si>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</si>
  <si>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</si>
  <si>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</si>
  <si>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</si>
  <si>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</si>
  <si>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</si>
  <si>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</si>
  <si>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</si>
  <si>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</si>
  <si>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</si>
  <si>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Maintenance</t>
  </si>
  <si>
    <t>Cost per unit</t>
  </si>
  <si>
    <t>Lifetime(years)</t>
  </si>
  <si>
    <t>Notes</t>
  </si>
  <si>
    <t>Superstructure</t>
  </si>
  <si>
    <t>Sealed tank</t>
  </si>
  <si>
    <t>2. MAJOR AND EXTRAORDINARY REPAIRS</t>
  </si>
  <si>
    <t>Number of units required</t>
  </si>
  <si>
    <t>Indicate if cost is incurred but not reported</t>
  </si>
  <si>
    <t>Major and extraordinary repairs for superstructure</t>
  </si>
  <si>
    <t>Major and extraordinary repairs for user interface</t>
  </si>
  <si>
    <t>3. TAXES AND FINANCING FOR PHYSICAL ASSETS</t>
  </si>
  <si>
    <t>Financing costs for superstructure</t>
  </si>
  <si>
    <t>Taxes for superstructure</t>
  </si>
  <si>
    <t>User Interface</t>
  </si>
  <si>
    <t>Financing costs for user interface</t>
  </si>
  <si>
    <t>Taxes for user interface</t>
  </si>
  <si>
    <t>Sealed Tank</t>
  </si>
  <si>
    <t>Financing costs not included above</t>
  </si>
  <si>
    <t>Taxes not included above</t>
  </si>
  <si>
    <t>Professional development and trainings</t>
  </si>
  <si>
    <t>Fraction applied to shared costs</t>
  </si>
  <si>
    <t>Land for office (if purchased or long-term upfront lease)</t>
  </si>
  <si>
    <t>Office equipment (including furniture, computers, etc.)</t>
  </si>
  <si>
    <t>Vehicles</t>
  </si>
  <si>
    <t>Major and extraordinary repairs for office building</t>
  </si>
  <si>
    <t>Major and extraordinary repairs for office equipment</t>
  </si>
  <si>
    <t>Major and extraordinary repairs for vehicles</t>
  </si>
  <si>
    <t>Financing costs for land</t>
  </si>
  <si>
    <t>Taxes for land</t>
  </si>
  <si>
    <t>Office building</t>
  </si>
  <si>
    <t>Financing costs for office building</t>
  </si>
  <si>
    <t>Taxes for office building</t>
  </si>
  <si>
    <t>Office equipment</t>
  </si>
  <si>
    <t>Financing costs for office equipment</t>
  </si>
  <si>
    <t>Taxes for office equipment</t>
  </si>
  <si>
    <t>Financing costs for vehicles</t>
  </si>
  <si>
    <t>Taxes for vehicles</t>
  </si>
  <si>
    <t>Financing costs for other physical assets</t>
  </si>
  <si>
    <t>Taxes for other physical assets</t>
  </si>
  <si>
    <t>Other indirect CAPEX expenses</t>
  </si>
  <si>
    <t>Sealed tank maintenance</t>
  </si>
  <si>
    <t>2. CONSUMABLES FOR OPERATING TOILETS</t>
  </si>
  <si>
    <t>Indirect OPEX: All operational costs that indirectly support provision of waste containment</t>
  </si>
  <si>
    <t>Sales and marketing staff</t>
  </si>
  <si>
    <t>Personal protective equipment (PPE)</t>
  </si>
  <si>
    <t>Office supplies (paper, printer ink, pens, markers)</t>
  </si>
  <si>
    <t>Insurance (not including staff insurance)</t>
  </si>
  <si>
    <t>Financial</t>
  </si>
  <si>
    <t>Consulting or advisory</t>
  </si>
  <si>
    <t>Financing costs for sealed tank</t>
  </si>
  <si>
    <t>Taxes for sealed tank</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</si>
  <si>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</si>
  <si>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</si>
  <si>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</si>
  <si>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</si>
  <si>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</si>
  <si>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Provide a brief description of this specific component</t>
  </si>
  <si>
    <t>Enter the year corresponding to the reported operating costs</t>
  </si>
  <si>
    <t xml:space="preserve"> SERVICE INFORMATION</t>
  </si>
  <si>
    <t>HOW WAS VALUE DETERMINED</t>
  </si>
  <si>
    <t>Other or combined physical assets</t>
  </si>
  <si>
    <t>2. DAILY OR CASUAL LABOUR</t>
  </si>
  <si>
    <t>3. SALARIED PRODUCTION OR INSTALLATION STAFF</t>
  </si>
  <si>
    <t>Salaries</t>
  </si>
  <si>
    <t>Number of units produced in one year</t>
  </si>
  <si>
    <t>Production or manufacturing staff</t>
  </si>
  <si>
    <t>Installation staff</t>
  </si>
  <si>
    <t>Other expenses for salaried staff (leave blank if only casual labour is used)</t>
  </si>
  <si>
    <t>Vaccinations</t>
  </si>
  <si>
    <t>4. MAJOR AND EXTRAORDINARY REPAIRS</t>
  </si>
  <si>
    <t>5. TAXES AND FINANCING FOR PHYSICAL ASSETS</t>
  </si>
  <si>
    <t>Purchase, construction or long-term lease of an office building</t>
  </si>
  <si>
    <t>Major and extraordinary repairs for land for office</t>
  </si>
  <si>
    <t>Total costs (including wages, travel or meal allowances, vaccinations, short term insurance, etc., if applicable) associated with daily or casual labourers directly responsible  for building and installing containment</t>
  </si>
  <si>
    <t>Direct OPEX: All operational costs that directly contribute to waste containment</t>
  </si>
  <si>
    <t>Major and extraordinary repairs for sealed tank</t>
  </si>
  <si>
    <t>DIRECT CAPEX: Costs occurring at a frequency of less than once per year required to purchase, build and/or install the user interface, superstructure housing the toilet and the containment tank</t>
  </si>
  <si>
    <t>SEALED TANK WITHOUT INFILTRATION STRUCTURE</t>
  </si>
  <si>
    <t>Customer support and call centre staff</t>
  </si>
  <si>
    <t>Insurance (combined health, disability, workers' compensation, etc.)</t>
  </si>
  <si>
    <t>Fuel for general use vehicles</t>
  </si>
  <si>
    <t>Context: Contextual information about your specific component</t>
  </si>
  <si>
    <t>Annual taxes</t>
  </si>
  <si>
    <t>DESCRIPTION OF 'SEALED TANK WITHOUT INFILTRATION INFRASTRUCTURE' COMPONENT</t>
  </si>
  <si>
    <t>Indirect CAPEX: Costs occurring at a frequency of less than once per year that indirectly support provision of waste containment</t>
  </si>
  <si>
    <t>CURRENCY</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</si>
  <si>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</si>
  <si>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</si>
  <si>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</si>
  <si>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</si>
  <si>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</si>
  <si>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</si>
  <si>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</si>
  <si>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</si>
  <si>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</si>
  <si>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</si>
  <si>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</si>
  <si>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</si>
  <si>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</si>
  <si>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</si>
  <si>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</si>
  <si>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</si>
  <si>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</si>
  <si>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</si>
  <si>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</si>
  <si>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</si>
  <si>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</si>
  <si>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</si>
  <si>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</si>
  <si>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</si>
  <si>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</si>
  <si>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</si>
  <si>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</si>
  <si>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</si>
  <si>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</si>
  <si>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</si>
  <si>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</si>
  <si>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</si>
  <si>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</si>
  <si>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</si>
  <si>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</si>
  <si>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</si>
  <si>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</si>
  <si>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</si>
  <si>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</si>
  <si>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</si>
  <si>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</si>
  <si>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</si>
  <si>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</si>
  <si>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</si>
  <si>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</si>
  <si>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</si>
  <si>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</si>
  <si>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</si>
  <si>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</si>
  <si>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</si>
  <si>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</si>
  <si>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</si>
  <si>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</si>
  <si>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</si>
  <si>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</si>
  <si>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</si>
  <si>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</si>
  <si>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</si>
  <si>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</si>
  <si>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</si>
  <si>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</si>
  <si>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</si>
  <si>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</si>
  <si>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</si>
  <si>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</si>
  <si>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</si>
  <si>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</si>
  <si>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</si>
  <si>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</si>
  <si>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</si>
  <si>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</si>
  <si>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</si>
  <si>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</si>
  <si>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</si>
  <si>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</si>
  <si>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</si>
  <si>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</si>
  <si>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</si>
  <si>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</si>
  <si>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</si>
  <si>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</si>
  <si>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</si>
  <si>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</si>
  <si>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</si>
  <si>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</si>
  <si>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</si>
  <si>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</si>
  <si>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</si>
  <si>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</si>
  <si>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</si>
  <si>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</si>
  <si>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</si>
  <si>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</si>
  <si>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</si>
  <si>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</si>
  <si>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</si>
  <si>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</si>
  <si>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</si>
  <si>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</si>
  <si>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</si>
  <si>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</si>
  <si>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</si>
  <si>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</si>
  <si>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</si>
  <si>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</si>
  <si>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</si>
  <si>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</si>
  <si>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</si>
  <si>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</si>
  <si>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</si>
  <si>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</si>
  <si>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</si>
  <si>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</si>
  <si>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</si>
  <si>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</si>
  <si>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</si>
  <si>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</si>
  <si>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</si>
  <si>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</si>
  <si>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</si>
  <si>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</si>
  <si>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</si>
  <si>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</si>
  <si>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</si>
  <si>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</si>
  <si>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</si>
  <si>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</si>
  <si>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</si>
  <si>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</si>
  <si>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</si>
  <si>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</si>
  <si>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</si>
  <si>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</si>
  <si>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</si>
  <si>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</si>
  <si>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</si>
  <si>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</si>
  <si>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</si>
  <si>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</si>
  <si>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</si>
  <si>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</si>
  <si>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</si>
  <si>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</si>
  <si>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</si>
  <si>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</si>
  <si>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</si>
  <si>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</si>
  <si>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</si>
  <si>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</si>
  <si>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</si>
  <si>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</si>
  <si>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</si>
  <si>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</si>
  <si>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</si>
  <si>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</si>
  <si>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</si>
  <si>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</si>
  <si>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</si>
  <si>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</si>
  <si>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3. PROFESSIONAL DEVELOPMENT AND TRAINING</t>
  </si>
  <si>
    <t>5.  OTHER INDIRECT CAPEX</t>
  </si>
  <si>
    <t>4. PROFESSIONAL DEVELOPMENT AND TRAINING</t>
  </si>
  <si>
    <t>Other or combined salaried staff responsible for building and installing toilets and/or tanks</t>
  </si>
  <si>
    <t>Other or combined expenses</t>
  </si>
  <si>
    <t>Major and extraordinary repairs for other or combined physical assets</t>
  </si>
  <si>
    <t>Other or combined major and extraordinary repairs</t>
  </si>
  <si>
    <t>All other or combined indirect staff</t>
  </si>
  <si>
    <t>Other or combined services</t>
  </si>
  <si>
    <t>1. SALARIES</t>
  </si>
  <si>
    <t>2. OTHER EXPENSES FOR INDIRECT STAFF</t>
  </si>
  <si>
    <t>Insurance for indirect staff (combined health, disability, workers' compensation, etc.)</t>
  </si>
  <si>
    <t>Annual vaccinations for indirect staff</t>
  </si>
  <si>
    <t>Other or combined staff expenses</t>
  </si>
  <si>
    <t>All annual professional development and staff training</t>
  </si>
  <si>
    <t>4. EQUIPMENT, LAND AND BUILDINGS</t>
  </si>
  <si>
    <t>Includes rent, routine replacement, routine maintenance or other annual operational costs for the equipment, land and buildings listed below</t>
  </si>
  <si>
    <t>Other operational costs for buildings</t>
  </si>
  <si>
    <t>Other or combined operational costs for equipment</t>
  </si>
  <si>
    <t>5. CONSUMABLES</t>
  </si>
  <si>
    <t>Utility expenses (water, electricity, internet, etc. combined)</t>
  </si>
  <si>
    <t>Other or combined consumable expenses</t>
  </si>
  <si>
    <t>6. SERVICES</t>
  </si>
  <si>
    <t>Includes professional services provided by third parties</t>
  </si>
  <si>
    <t>Marketing</t>
  </si>
  <si>
    <t>Year cost was incurred</t>
  </si>
  <si>
    <t>One-time or infrequent staff training costs</t>
  </si>
  <si>
    <t>7. ADMINISTRATIVE FEES, TAXES AND FINANCING</t>
  </si>
  <si>
    <t>All administrative charges and permits considered indirect operating expenses</t>
  </si>
  <si>
    <t>Annual financing charges</t>
  </si>
  <si>
    <t>Other consumables</t>
  </si>
  <si>
    <t>Other or combined maintenance for physical assets</t>
  </si>
  <si>
    <t>Primary service parameters</t>
  </si>
  <si>
    <t>HOW MANY TOTAL  CONTAINMENT UNITS ARE ACCOUNTED FOR IN THE REPORTED COSTS?</t>
  </si>
  <si>
    <t>Additional information broken down by toilet type</t>
  </si>
  <si>
    <t>Private residential toilets</t>
  </si>
  <si>
    <t>How many private residential toilets are accounted for in the reported costs?</t>
  </si>
  <si>
    <t>How many households typically share one residential toilet?</t>
  </si>
  <si>
    <t>What is the average household size that you serve?</t>
  </si>
  <si>
    <t>Community residential toilets</t>
  </si>
  <si>
    <t>How many community residential toilets are accounted for in the reported costs?</t>
  </si>
  <si>
    <t>How many households typically share each community residential toilet?</t>
  </si>
  <si>
    <t>Public, commercial and institutional toilets</t>
  </si>
  <si>
    <t>How many public, commercial or institutional toilets are included in the reported costs?</t>
  </si>
  <si>
    <t>Describe the public toilets that you typically service, including location or type of instiution where they are located and approximate number of people who use them.</t>
  </si>
  <si>
    <t>Summary tab</t>
  </si>
  <si>
    <t>General Information</t>
  </si>
  <si>
    <t>Name of organization/business/utility/operation</t>
  </si>
  <si>
    <t>Description of organization/business/utility/operation</t>
  </si>
  <si>
    <t>Description of specific component</t>
  </si>
  <si>
    <t>Country</t>
  </si>
  <si>
    <t>Service information</t>
  </si>
  <si>
    <t>Service measure</t>
  </si>
  <si>
    <t>*Context tab also asks for the number of containment units serviced, but only the three basic service parameters are included for consistency with other components</t>
  </si>
  <si>
    <t>TAB</t>
  </si>
  <si>
    <t>HEADING</t>
  </si>
  <si>
    <t>Reported cost</t>
  </si>
  <si>
    <t>Number of Units/ Fraction applied to this component</t>
  </si>
  <si>
    <t>CAPEX cost</t>
  </si>
  <si>
    <t>OPEX cost</t>
  </si>
  <si>
    <t>Confidence</t>
  </si>
  <si>
    <t>Cost incurred but not reported</t>
  </si>
  <si>
    <t>Cost Type 1</t>
  </si>
  <si>
    <t>Cost Type 2</t>
  </si>
  <si>
    <t>Direct CAPEX</t>
  </si>
  <si>
    <t>Physical Assets</t>
  </si>
  <si>
    <t>Daily or Casual Labour</t>
  </si>
  <si>
    <t>Salaried Production or Installation Staff</t>
  </si>
  <si>
    <t>Taxes and Financing for Physical Assets</t>
  </si>
  <si>
    <t>Indirect CAPEX</t>
  </si>
  <si>
    <t>Maojr and Extraordinary Repairs</t>
  </si>
  <si>
    <t>Professional Development and Training</t>
  </si>
  <si>
    <t>Other</t>
  </si>
  <si>
    <t>Direct OPEX</t>
  </si>
  <si>
    <t>Indirect OPEX</t>
  </si>
  <si>
    <t>Other Expenses for Indirect Staff</t>
  </si>
  <si>
    <t>Equipment, Land and Buildings</t>
  </si>
  <si>
    <t>Administrative Fees, Taxes and Financing</t>
  </si>
  <si>
    <t>Sealed Tank Without Infiltration 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</si>
</sst>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50"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Arial"/>
      <family val="2"/>
    </font>
    <font>
      <i/>
      <sz val="11"/>
      <color theme="1"/>
      <name val="Arial"/>
      <family val="2"/>
    </font>
    <font>
      <i/>
      <sz val="11"/>
      <color rgb="FFFF0000"/>
      <name val="Arial"/>
      <family val="2"/>
    </font>
    <font>
      <sz val="11"/>
      <color theme="1"/>
      <name val="Calibri"/>
      <family val="2"/>
    </font>
    <font>
      <b/>
      <sz val="11"/>
      <color theme="1"/>
      <name val="Calibri"/>
      <family val="2"/>
    </font>
    <font>
      <b/>
      <sz val="12"/>
      <color rgb="FFFF0000"/>
      <name val="Arial"/>
      <family val="2"/>
    </font>
    <font>
      <sz val="9"/>
      <color theme="1"/>
      <name val="Arial"/>
      <family val="2"/>
    </font>
    <font>
      <b/>
      <sz val="9"/>
      <color theme="1"/>
      <name val="Arial"/>
      <family val="2"/>
    </font>
    <font>
      <sz val="12"/>
      <color rgb="FFFF0000"/>
      <name val="Arial"/>
      <family val="2"/>
    </font>
    <font>
      <sz val="9"/>
      <color rgb="FF000000"/>
      <name val="Arial"/>
      <family val="2"/>
    </font>
    <font>
      <b/>
      <sz val="11"/>
      <color theme="1"/>
      <name val="Calibri"/>
      <family val="2"/>
      <scheme val="minor"/>
    </font>
    <font>
      <sz val="11"/>
      <color theme="0"/>
      <name val="Calibri"/>
      <family val="2"/>
      <scheme val="minor"/>
    </font>
    <font>
      <b/>
      <sz val="18"/>
      <color theme="1"/>
      <name val="Calibri"/>
      <family val="2"/>
      <scheme val="minor"/>
    </font>
    <font>
      <b/>
      <sz val="13"/>
      <color theme="0"/>
      <name val="Calibri"/>
      <family val="2"/>
      <scheme val="minor"/>
    </font>
    <font>
      <i/>
      <sz val="11"/>
      <color theme="1"/>
      <name val="Calibri"/>
      <family val="2"/>
      <scheme val="minor"/>
    </font>
    <font>
      <sz val="11"/>
      <color rgb="FF000000"/>
      <name val="Calibri"/>
      <family val="2"/>
      <scheme val="minor"/>
    </font>
    <font>
      <sz val="11"/>
      <name val="Calibri"/>
      <family val="2"/>
      <scheme val="minor"/>
    </font>
    <font>
      <b/>
      <sz val="11"/>
      <name val="Calibri"/>
      <family val="2"/>
      <scheme val="minor"/>
    </font>
    <font>
      <i/>
      <sz val="11"/>
      <color rgb="FFFF0000"/>
      <name val="Calibri"/>
      <family val="2"/>
      <scheme val="minor"/>
    </font>
    <font>
      <b/>
      <sz val="18"/>
      <color rgb="FFFF0000"/>
      <name val="Calibri"/>
      <family val="2"/>
      <scheme val="minor"/>
    </font>
    <font>
      <b/>
      <sz val="11"/>
      <color rgb="FF000000"/>
      <name val="Calibri"/>
      <family val="2"/>
      <scheme val="minor"/>
    </font>
    <font>
      <b/>
      <sz val="13"/>
      <color rgb="FFFFFFFF"/>
      <name val="Calibri"/>
      <family val="2"/>
      <scheme val="minor"/>
    </font>
    <font>
      <sz val="11"/>
      <color rgb="FFFFFFFF"/>
      <name val="Calibri"/>
      <family val="2"/>
      <scheme val="minor"/>
    </font>
    <font>
      <sz val="11"/>
      <color theme="1"/>
      <name val="Arial"/>
      <family val="2"/>
    </font>
    <font>
      <b/>
      <sz val="16"/>
      <color theme="1"/>
      <name val="Arial"/>
      <family val="2"/>
    </font>
    <font>
      <b/>
      <sz val="14"/>
      <color theme="0"/>
      <name val="Arial"/>
      <family val="2"/>
    </font>
    <font>
      <sz val="16"/>
      <color theme="0"/>
      <name val="Arial"/>
      <family val="2"/>
    </font>
    <font>
      <sz val="16"/>
      <color theme="1"/>
      <name val="Arial"/>
      <family val="2"/>
    </font>
    <font>
      <b/>
      <sz val="18"/>
      <color rgb="FFFF0000"/>
      <name val="Calibri"/>
      <family val="2"/>
    </font>
    <font>
      <b/>
      <sz val="18"/>
      <color theme="1"/>
      <name val="Calibri"/>
      <family val="2"/>
    </font>
    <font>
      <i/>
      <sz val="13"/>
      <color theme="1"/>
      <name val="Calibri (Body)"/>
    </font>
    <font>
      <b/>
      <sz val="14"/>
      <color rgb="FFFFFFFF"/>
      <name val="Arial"/>
      <family val="2"/>
    </font>
    <font>
      <sz val="16"/>
      <color rgb="FFFFFFFF"/>
      <name val="Arial"/>
      <family val="2"/>
    </font>
    <font>
      <b/>
      <u/>
      <sz val="14"/>
      <color rgb="FF000000"/>
      <name val="Arial"/>
      <family val="2"/>
    </font>
    <font>
      <b/>
      <sz val="11"/>
      <color rgb="FF000000"/>
      <name val="Arial"/>
      <family val="2"/>
    </font>
    <font>
      <sz val="11"/>
      <color rgb="FF000000"/>
      <name val="Arial"/>
      <family val="2"/>
    </font>
    <font>
      <i/>
      <sz val="11"/>
      <color rgb="FF000000"/>
      <name val="Arial"/>
      <family val="2"/>
    </font>
    <font>
      <sz val="16"/>
      <color rgb="FF000000"/>
      <name val="Arial"/>
      <family val="2"/>
    </font>
    <font>
      <i/>
      <u/>
      <sz val="12"/>
      <color rgb="FFFFFFFF"/>
      <name val="Arial"/>
      <family val="2"/>
    </font>
    <font>
      <sz val="10"/>
      <color rgb="FF000000"/>
      <name val="Arial"/>
      <family val="2"/>
    </font>
    <font>
      <sz val="11"/>
      <color theme="1"/>
      <name val="Arial"/>
      <family val="2"/>
    </font>
    <font>
      <b/>
      <sz val="14"/>
      <color theme="1"/>
      <name val="Calibri"/>
      <family val="2"/>
      <scheme val="minor"/>
    </font>
    <font>
      <sz val="11"/>
      <name val="Arial"/>
      <family val="2"/>
    </font>
    <font>
      <b/>
      <sz val="10"/>
      <color theme="1"/>
      <name val="Calibri"/>
      <family val="2"/>
      <scheme val="minor"/>
    </font>
  </fonts>
  <fills count="23">
    <fill>
      <patternFill patternType="none"/>
    </fill>
    <fill>
      <patternFill patternType="gray125"/>
    </fill>
    <fill>
      <patternFill patternType="solid">
        <fgColor rgb="FFFEF2CB"/>
        <bgColor rgb="FFFEF2CB"/>
      </patternFill>
    </fill>
    <fill>
      <patternFill patternType="solid">
        <fgColor theme="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2" tint="-0.89999084444715716"/>
        <bgColor indexed="64"/>
      </patternFill>
    </fill>
    <fill>
      <patternFill patternType="solid">
        <fgColor theme="0"/>
        <bgColor indexed="64"/>
      </patternFill>
    </fill>
    <fill>
      <patternFill patternType="solid">
        <fgColor rgb="FF000000"/>
        <bgColor rgb="FF000000"/>
      </patternFill>
    </fill>
    <fill>
      <patternFill patternType="solid">
        <fgColor theme="0" tint="-0.14999847407452621"/>
        <bgColor indexed="64"/>
      </patternFill>
    </fill>
    <fill>
      <patternFill patternType="solid">
        <fgColor rgb="FFFFE598"/>
        <bgColor rgb="FFFFE598"/>
      </patternFill>
    </fill>
    <fill>
      <patternFill patternType="solid">
        <fgColor theme="0"/>
        <bgColor rgb="FFFFE598"/>
      </patternFill>
    </fill>
    <fill>
      <patternFill patternType="solid">
        <fgColor theme="0"/>
        <bgColor rgb="FFFEF2CB"/>
      </patternFill>
    </fill>
    <fill>
      <patternFill patternType="solid">
        <fgColor theme="2" tint="-0.14999847407452621"/>
        <bgColor indexed="64"/>
      </patternFill>
    </fill>
    <fill>
      <patternFill patternType="solid">
        <fgColor rgb="FFFFF2CC"/>
        <bgColor rgb="FF000000"/>
      </patternFill>
    </fill>
    <fill>
      <patternFill patternType="solid">
        <fgColor theme="1"/>
        <bgColor rgb="FF000000"/>
      </patternFill>
    </fill>
    <fill>
      <patternFill patternType="solid">
        <fgColor rgb="FFFFE699"/>
        <bgColor rgb="FF000000"/>
      </patternFill>
    </fill>
    <fill>
      <patternFill patternType="solid">
        <fgColor rgb="FFD9D9D9"/>
        <bgColor rgb="FF000000"/>
      </patternFill>
    </fill>
    <fill>
      <patternFill patternType="solid">
        <fgColor theme="8" tint="0.39997558519241921"/>
        <bgColor indexed="64"/>
      </patternFill>
    </fill>
    <fill>
      <patternFill patternType="solid">
        <fgColor rgb="FF9BC2E6"/>
        <bgColor rgb="FF000000"/>
      </patternFill>
    </fill>
    <fill>
      <patternFill patternType="solid">
        <fgColor rgb="FFD0CECE"/>
        <bgColor indexed="64"/>
      </patternFill>
    </fill>
    <fill>
      <patternFill patternType="solid">
        <fgColor rgb="FFE6E6E6"/>
        <bgColor indexed="64"/>
      </patternFill>
    </fill>
  </fills>
  <borders count="187">
    <border>
      <left/>
      <right/>
      <top/>
      <bottom/>
      <diagonal/>
    </border>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top/>
      <bottom style="thin">
        <color indexed="64"/>
      </bottom>
      <diagonal/>
    </border>
    <border>
      <left style="thin">
        <color theme="2" tint="-0.24994659260841701"/>
      </left>
      <right/>
      <top style="thin">
        <color indexed="64"/>
      </top>
      <bottom style="thin">
        <color indexed="64"/>
      </bottom>
      <diagonal/>
    </border>
    <border>
      <left style="thin">
        <color indexed="64"/>
      </left>
      <right style="thin">
        <color theme="2" tint="-0.24994659260841701"/>
      </right>
      <top/>
      <bottom style="thin">
        <color theme="2" tint="-0.24994659260841701"/>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top/>
      <bottom style="thin">
        <color theme="2" tint="-0.24994659260841701"/>
      </bottom>
      <diagonal/>
    </border>
    <border>
      <left style="thin">
        <color theme="2" tint="-0.24994659260841701"/>
      </left>
      <right/>
      <top style="thin">
        <color indexed="64"/>
      </top>
      <bottom style="thin">
        <color theme="2" tint="-0.24994659260841701"/>
      </bottom>
      <diagonal/>
    </border>
    <border>
      <left style="thin">
        <color theme="2" tint="-0.24994659260841701"/>
      </left>
      <right/>
      <top style="thin">
        <color auto="1"/>
      </top>
      <bottom style="thin">
        <color theme="2" tint="-0.249977111117893"/>
      </bottom>
      <diagonal/>
    </border>
    <border>
      <left/>
      <right style="thin">
        <color indexed="64"/>
      </right>
      <top style="thin">
        <color auto="1"/>
      </top>
      <bottom style="thin">
        <color theme="2" tint="-0.249977111117893"/>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top style="thin">
        <color theme="2" tint="-0.249977111117893"/>
      </top>
      <bottom style="thin">
        <color theme="2" tint="-0.249977111117893"/>
      </bottom>
      <diagonal/>
    </border>
    <border>
      <left style="thin">
        <color indexed="64"/>
      </left>
      <right style="thin">
        <color theme="2" tint="-0.24994659260841701"/>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style="thin">
        <color theme="2" tint="-0.24994659260841701"/>
      </left>
      <right/>
      <top/>
      <bottom/>
      <diagonal/>
    </border>
    <border>
      <left/>
      <right style="thin">
        <color indexed="64"/>
      </right>
      <top/>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top style="thin">
        <color theme="2" tint="-0.24994659260841701"/>
      </top>
      <bottom style="thin">
        <color indexed="64"/>
      </bottom>
      <diagonal/>
    </border>
    <border>
      <left style="thin">
        <color theme="2" tint="-0.24994659260841701"/>
      </left>
      <right/>
      <top style="thin">
        <color theme="2" tint="-0.249977111117893"/>
      </top>
      <bottom style="thin">
        <color indexed="64"/>
      </bottom>
      <diagonal/>
    </border>
    <border>
      <left/>
      <right style="thin">
        <color indexed="64"/>
      </right>
      <top style="thin">
        <color theme="2" tint="-0.249977111117893"/>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auto="1"/>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n">
        <color auto="1"/>
      </right>
      <top style="thin">
        <color auto="1"/>
      </top>
      <bottom/>
      <diagonal/>
    </border>
    <border>
      <left style="thin">
        <color indexed="64"/>
      </left>
      <right style="thin">
        <color theme="2" tint="-0.24994659260841701"/>
      </right>
      <top style="thin">
        <color theme="2" tint="-0.249977111117893"/>
      </top>
      <bottom style="thin">
        <color theme="2" tint="-0.24994659260841701"/>
      </bottom>
      <diagonal/>
    </border>
    <border>
      <left style="thin">
        <color indexed="64"/>
      </left>
      <right style="thin">
        <color theme="2" tint="-0.24994659260841701"/>
      </right>
      <top/>
      <bottom/>
      <diagonal/>
    </border>
    <border>
      <left style="thin">
        <color theme="2" tint="-0.24994659260841701"/>
      </left>
      <right style="thin">
        <color theme="2" tint="-0.24994659260841701"/>
      </right>
      <top/>
      <bottom/>
      <diagonal/>
    </border>
    <border>
      <left style="thin">
        <color theme="2" tint="-0.24994659260841701"/>
      </left>
      <right/>
      <top style="thin">
        <color theme="2" tint="-0.24994659260841701"/>
      </top>
      <bottom style="thin">
        <color theme="2" tint="-0.249977111117893"/>
      </bottom>
      <diagonal/>
    </border>
    <border>
      <left style="thin">
        <color theme="2" tint="-0.24994659260841701"/>
      </left>
      <right style="thin">
        <color theme="2" tint="-0.24994659260841701"/>
      </right>
      <top style="thin">
        <color theme="2" tint="-0.24994659260841701"/>
      </top>
      <bottom style="thin">
        <color theme="2" tint="-0.249977111117893"/>
      </bottom>
      <diagonal/>
    </border>
    <border>
      <left style="thin">
        <color theme="2" tint="-0.24994659260841701"/>
      </left>
      <right style="thin">
        <color theme="2" tint="-0.24994659260841701"/>
      </right>
      <top style="thin">
        <color theme="2" tint="-0.249977111117893"/>
      </top>
      <bottom style="thin">
        <color theme="2" tint="-0.249977111117893"/>
      </bottom>
      <diagonal/>
    </border>
    <border>
      <left/>
      <right style="thin">
        <color indexed="64"/>
      </right>
      <top/>
      <bottom style="thin">
        <color indexed="64"/>
      </bottom>
      <diagonal/>
    </border>
    <border>
      <left style="thin">
        <color indexed="64"/>
      </left>
      <right style="thin">
        <color theme="2" tint="-0.24994659260841701"/>
      </right>
      <top style="thin">
        <color theme="1"/>
      </top>
      <bottom style="thin">
        <color indexed="64"/>
      </bottom>
      <diagonal/>
    </border>
    <border>
      <left style="thin">
        <color theme="2" tint="-0.24994659260841701"/>
      </left>
      <right style="thin">
        <color theme="2" tint="-0.24994659260841701"/>
      </right>
      <top style="thin">
        <color theme="1"/>
      </top>
      <bottom style="thin">
        <color indexed="64"/>
      </bottom>
      <diagonal/>
    </border>
    <border>
      <left style="thin">
        <color theme="2" tint="-0.24994659260841701"/>
      </left>
      <right style="thin">
        <color theme="2" tint="-0.249977111117893"/>
      </right>
      <top style="thin">
        <color theme="1"/>
      </top>
      <bottom style="thin">
        <color indexed="64"/>
      </bottom>
      <diagonal/>
    </border>
    <border>
      <left style="thin">
        <color theme="2" tint="-0.249977111117893"/>
      </left>
      <right style="thin">
        <color theme="2" tint="-0.249977111117893"/>
      </right>
      <top style="thin">
        <color theme="1"/>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77111117893"/>
      </left>
      <right style="thin">
        <color theme="2" tint="-0.249977111117893"/>
      </right>
      <top style="thin">
        <color indexed="64"/>
      </top>
      <bottom style="thin">
        <color theme="2" tint="-0.24994659260841701"/>
      </bottom>
      <diagonal/>
    </border>
    <border>
      <left style="thin">
        <color theme="2" tint="-0.249977111117893"/>
      </left>
      <right style="thin">
        <color theme="2" tint="-0.249977111117893"/>
      </right>
      <top/>
      <bottom style="thin">
        <color theme="2" tint="-0.24994659260841701"/>
      </bottom>
      <diagonal/>
    </border>
    <border>
      <left/>
      <right style="thin">
        <color indexed="64"/>
      </right>
      <top style="thin">
        <color indexed="64"/>
      </top>
      <bottom style="thin">
        <color theme="2" tint="-0.24994659260841701"/>
      </bottom>
      <diagonal/>
    </border>
    <border>
      <left style="thin">
        <color theme="2" tint="-0.249977111117893"/>
      </left>
      <right style="thin">
        <color theme="2" tint="-0.249977111117893"/>
      </right>
      <top style="thin">
        <color theme="2" tint="-0.24994659260841701"/>
      </top>
      <bottom/>
      <diagonal/>
    </border>
    <border>
      <left/>
      <right style="thin">
        <color indexed="64"/>
      </right>
      <top style="thin">
        <color theme="2" tint="-0.24994659260841701"/>
      </top>
      <bottom/>
      <diagonal/>
    </border>
    <border>
      <left style="thin">
        <color theme="2" tint="-0.249977111117893"/>
      </left>
      <right style="thin">
        <color theme="2" tint="-0.249977111117893"/>
      </right>
      <top style="thin">
        <color theme="2" tint="-0.24994659260841701"/>
      </top>
      <bottom style="thin">
        <color indexed="64"/>
      </bottom>
      <diagonal/>
    </border>
    <border>
      <left/>
      <right/>
      <top style="thin">
        <color theme="2" tint="-0.24994659260841701"/>
      </top>
      <bottom style="thin">
        <color indexed="64"/>
      </bottom>
      <diagonal/>
    </border>
    <border>
      <left/>
      <right style="thin">
        <color indexed="64"/>
      </right>
      <top style="thin">
        <color theme="2" tint="-0.24994659260841701"/>
      </top>
      <bottom style="thin">
        <color indexed="64"/>
      </bottom>
      <diagonal/>
    </border>
    <border>
      <left style="thin">
        <color auto="1"/>
      </left>
      <right/>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theme="2" tint="-0.24994659260841701"/>
      </right>
      <top style="thin">
        <color auto="1"/>
      </top>
      <bottom style="thin">
        <color theme="2" tint="-0.249977111117893"/>
      </bottom>
      <diagonal/>
    </border>
    <border>
      <left/>
      <right/>
      <top style="thin">
        <color auto="1"/>
      </top>
      <bottom style="thin">
        <color theme="2" tint="-0.249977111117893"/>
      </bottom>
      <diagonal/>
    </border>
    <border>
      <left style="thin">
        <color theme="2" tint="-0.249977111117893"/>
      </left>
      <right style="thin">
        <color theme="2" tint="-0.249977111117893"/>
      </right>
      <top style="thin">
        <color theme="2" tint="-0.249977111117893"/>
      </top>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style="thin">
        <color indexed="64"/>
      </top>
      <bottom style="thin">
        <color theme="2" tint="-0.249977111117893"/>
      </bottom>
      <diagonal/>
    </border>
    <border>
      <left style="thin">
        <color theme="2" tint="-0.249977111117893"/>
      </left>
      <right style="thin">
        <color theme="2" tint="-0.249977111117893"/>
      </right>
      <top style="thin">
        <color theme="2" tint="-0.249977111117893"/>
      </top>
      <bottom style="thin">
        <color indexed="64"/>
      </bottom>
      <diagonal/>
    </border>
    <border>
      <left style="thin">
        <color theme="2" tint="-0.249977111117893"/>
      </left>
      <right/>
      <top style="thin">
        <color theme="2" tint="-0.249977111117893"/>
      </top>
      <bottom style="thin">
        <color indexed="64"/>
      </bottom>
      <diagonal/>
    </border>
    <border>
      <left/>
      <right/>
      <top style="thin">
        <color theme="2" tint="-0.249977111117893"/>
      </top>
      <bottom style="thin">
        <color indexed="64"/>
      </bottom>
      <diagonal/>
    </border>
    <border>
      <left style="thin">
        <color theme="2" tint="-0.24994659260841701"/>
      </left>
      <right style="thin">
        <color theme="2" tint="-0.249977111117893"/>
      </right>
      <top style="thin">
        <color theme="2" tint="-0.24994659260841701"/>
      </top>
      <bottom style="thin">
        <color indexed="64"/>
      </bottom>
      <diagonal/>
    </border>
    <border>
      <left/>
      <right/>
      <top style="thin">
        <color indexed="64"/>
      </top>
      <bottom/>
      <diagonal/>
    </border>
    <border>
      <left/>
      <right style="thin">
        <color indexed="64"/>
      </right>
      <top style="thin">
        <color auto="1"/>
      </top>
      <bottom/>
      <diagonal/>
    </border>
    <border>
      <left style="thin">
        <color indexed="64"/>
      </left>
      <right/>
      <top style="thin">
        <color indexed="64"/>
      </top>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auto="1"/>
      </left>
      <right style="thin">
        <color theme="2" tint="-0.24994659260841701"/>
      </right>
      <top style="thin">
        <color theme="1"/>
      </top>
      <bottom style="thin">
        <color theme="2" tint="-0.24994659260841701"/>
      </bottom>
      <diagonal/>
    </border>
    <border>
      <left style="thin">
        <color theme="2" tint="-0.24994659260841701"/>
      </left>
      <right style="thin">
        <color theme="2" tint="-0.24994659260841701"/>
      </right>
      <top style="thin">
        <color theme="1"/>
      </top>
      <bottom style="thin">
        <color theme="2" tint="-0.24994659260841701"/>
      </bottom>
      <diagonal/>
    </border>
    <border>
      <left style="thin">
        <color auto="1"/>
      </left>
      <right/>
      <top/>
      <bottom style="thin">
        <color auto="1"/>
      </bottom>
      <diagonal/>
    </border>
    <border>
      <left style="thin">
        <color theme="2" tint="-0.24994659260841701"/>
      </left>
      <right style="thin">
        <color indexed="64"/>
      </right>
      <top style="thin">
        <color indexed="64"/>
      </top>
      <bottom style="thin">
        <color theme="2" tint="-0.24994659260841701"/>
      </bottom>
      <diagonal/>
    </border>
    <border>
      <left style="thin">
        <color auto="1"/>
      </left>
      <right style="thin">
        <color theme="2" tint="-0.24994659260841701"/>
      </right>
      <top style="thin">
        <color auto="1"/>
      </top>
      <bottom/>
      <diagonal/>
    </border>
    <border>
      <left style="thin">
        <color theme="2" tint="-0.24994659260841701"/>
      </left>
      <right style="thin">
        <color indexed="64"/>
      </right>
      <top style="thin">
        <color theme="2" tint="-0.24994659260841701"/>
      </top>
      <bottom style="thin">
        <color indexed="64"/>
      </bottom>
      <diagonal/>
    </border>
    <border>
      <left style="thin">
        <color theme="2" tint="-0.24994659260841701"/>
      </left>
      <right style="thin">
        <color indexed="64"/>
      </right>
      <top style="thin">
        <color auto="1"/>
      </top>
      <bottom style="thin">
        <color indexed="64"/>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theme="2" tint="-0.24994659260841701"/>
      </left>
      <right/>
      <top style="thin">
        <color indexed="64"/>
      </top>
      <bottom/>
      <diagonal/>
    </border>
    <border>
      <left style="thin">
        <color theme="2" tint="-0.249977111117893"/>
      </left>
      <right style="thin">
        <color theme="2" tint="-0.249977111117893"/>
      </right>
      <top/>
      <bottom style="thin">
        <color indexed="64"/>
      </bottom>
      <diagonal/>
    </border>
    <border>
      <left style="thin">
        <color auto="1"/>
      </left>
      <right style="thin">
        <color theme="2" tint="-0.24994659260841701"/>
      </right>
      <top/>
      <bottom style="thin">
        <color theme="1"/>
      </bottom>
      <diagonal/>
    </border>
    <border>
      <left style="thin">
        <color theme="2" tint="-0.24994659260841701"/>
      </left>
      <right style="thin">
        <color theme="2" tint="-0.24994659260841701"/>
      </right>
      <top/>
      <bottom style="thin">
        <color theme="1"/>
      </bottom>
      <diagonal/>
    </border>
    <border>
      <left style="thin">
        <color theme="2" tint="-0.24994659260841701"/>
      </left>
      <right style="thin">
        <color indexed="64"/>
      </right>
      <top style="thin">
        <color theme="2" tint="-0.24994659260841701"/>
      </top>
      <bottom/>
      <diagonal/>
    </border>
    <border>
      <left/>
      <right style="thin">
        <color theme="2" tint="-0.24994659260841701"/>
      </right>
      <top style="thin">
        <color auto="1"/>
      </top>
      <bottom style="thin">
        <color auto="1"/>
      </bottom>
      <diagonal/>
    </border>
    <border>
      <left style="thin">
        <color indexed="64"/>
      </left>
      <right style="thin">
        <color rgb="FFAEABAB"/>
      </right>
      <top style="thin">
        <color indexed="64"/>
      </top>
      <bottom/>
      <diagonal/>
    </border>
    <border>
      <left style="thin">
        <color theme="2" tint="-0.24994659260841701"/>
      </left>
      <right style="thin">
        <color indexed="64"/>
      </right>
      <top style="thin">
        <color indexed="64"/>
      </top>
      <bottom/>
      <diagonal/>
    </border>
    <border>
      <left style="thin">
        <color indexed="64"/>
      </left>
      <right style="thin">
        <color rgb="FFAEABAB"/>
      </right>
      <top style="thin">
        <color rgb="FFAEABAB"/>
      </top>
      <bottom/>
      <diagonal/>
    </border>
    <border>
      <left style="thin">
        <color indexed="64"/>
      </left>
      <right style="thin">
        <color rgb="FFAEABAB"/>
      </right>
      <top style="thin">
        <color rgb="FFAEABAB"/>
      </top>
      <bottom style="thin">
        <color indexed="64"/>
      </bottom>
      <diagonal/>
    </border>
    <border>
      <left/>
      <right style="thin">
        <color indexed="64"/>
      </right>
      <top style="thin">
        <color theme="2" tint="-0.24994659260841701"/>
      </top>
      <bottom style="thin">
        <color theme="2" tint="-0.24994659260841701"/>
      </bottom>
      <diagonal/>
    </border>
    <border>
      <left style="thin">
        <color indexed="64"/>
      </left>
      <right style="thin">
        <color rgb="FFAEAAAA"/>
      </right>
      <top style="thin">
        <color indexed="64"/>
      </top>
      <bottom/>
      <diagonal/>
    </border>
    <border>
      <left/>
      <right style="thin">
        <color rgb="FFAEAAAA"/>
      </right>
      <top style="thin">
        <color indexed="64"/>
      </top>
      <bottom/>
      <diagonal/>
    </border>
    <border>
      <left style="thin">
        <color rgb="FFAEAAAA"/>
      </left>
      <right style="thin">
        <color rgb="FFAEAAAA"/>
      </right>
      <top style="thin">
        <color indexed="64"/>
      </top>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theme="0" tint="-0.24994659260841701"/>
      </left>
      <right style="thin">
        <color auto="1"/>
      </right>
      <top style="thin">
        <color auto="1"/>
      </top>
      <bottom style="thin">
        <color auto="1"/>
      </bottom>
      <diagonal/>
    </border>
    <border>
      <left/>
      <right style="thin">
        <color rgb="FFAEAAAA"/>
      </right>
      <top/>
      <bottom style="thin">
        <color auto="1"/>
      </bottom>
      <diagonal/>
    </border>
    <border>
      <left style="thin">
        <color theme="2" tint="-0.24994659260841701"/>
      </left>
      <right style="thin">
        <color indexed="64"/>
      </right>
      <top/>
      <bottom style="thin">
        <color indexed="64"/>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n">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n">
        <color auto="1"/>
      </right>
      <top style="thin">
        <color theme="0" tint="-0.24994659260841701"/>
      </top>
      <bottom style="thin">
        <color auto="1"/>
      </bottom>
      <diagonal/>
    </border>
    <border>
      <left style="thin">
        <color theme="2" tint="-0.24994659260841701"/>
      </left>
      <right/>
      <top style="thin">
        <color theme="1"/>
      </top>
      <bottom style="thin">
        <color indexed="64"/>
      </bottom>
      <diagonal/>
    </border>
    <border>
      <left/>
      <right style="thin">
        <color rgb="FFAEAAAA"/>
      </right>
      <top style="thin">
        <color rgb="FF000000"/>
      </top>
      <bottom style="thin">
        <color auto="1"/>
      </bottom>
      <diagonal/>
    </border>
    <border>
      <left style="thin">
        <color theme="2" tint="-0.24994659260841701"/>
      </left>
      <right/>
      <top style="thin">
        <color theme="1"/>
      </top>
      <bottom style="thin">
        <color theme="1"/>
      </bottom>
      <diagonal/>
    </border>
    <border>
      <left style="thin">
        <color theme="2" tint="-0.24994659260841701"/>
      </left>
      <right/>
      <top style="thin">
        <color theme="1"/>
      </top>
      <bottom style="thin">
        <color theme="2" tint="-0.24994659260841701"/>
      </bottom>
      <diagonal/>
    </border>
    <border>
      <left style="thin">
        <color indexed="64"/>
      </left>
      <right style="thin">
        <color theme="2" tint="-0.24994659260841701"/>
      </right>
      <top style="thin">
        <color indexed="64"/>
      </top>
      <bottom style="thin">
        <color theme="1"/>
      </bottom>
      <diagonal/>
    </border>
    <border>
      <left style="thin">
        <color theme="2" tint="-0.24994659260841701"/>
      </left>
      <right style="thin">
        <color theme="2" tint="-0.24994659260841701"/>
      </right>
      <top style="thin">
        <color indexed="64"/>
      </top>
      <bottom style="thin">
        <color theme="1"/>
      </bottom>
      <diagonal/>
    </border>
    <border>
      <left style="thin">
        <color theme="2" tint="-0.24994659260841701"/>
      </left>
      <right style="thin">
        <color indexed="64"/>
      </right>
      <top style="thin">
        <color indexed="64"/>
      </top>
      <bottom style="thin">
        <color theme="1"/>
      </bottom>
      <diagonal/>
    </border>
    <border>
      <left style="thin">
        <color indexed="64"/>
      </left>
      <right style="thin">
        <color rgb="FFA5A5A5"/>
      </right>
      <top style="thin">
        <color rgb="FFA5A5A5"/>
      </top>
      <bottom style="thin">
        <color indexed="64"/>
      </bottom>
      <diagonal/>
    </border>
    <border>
      <left style="thin">
        <color rgb="FFA5A5A5"/>
      </left>
      <right style="thin">
        <color rgb="FFA5A5A5"/>
      </right>
      <top style="thin">
        <color rgb="FFA5A5A5"/>
      </top>
      <bottom style="thin">
        <color indexed="64"/>
      </bottom>
      <diagonal/>
    </border>
    <border>
      <left/>
      <right style="thin">
        <color indexed="64"/>
      </right>
      <top style="thin">
        <color theme="1"/>
      </top>
      <bottom style="thin">
        <color indexed="64"/>
      </bottom>
      <diagonal/>
    </border>
    <border>
      <left style="thin">
        <color theme="2" tint="-0.34998626667073579"/>
      </left>
      <right style="thin">
        <color indexed="64"/>
      </right>
      <top style="thin">
        <color auto="1"/>
      </top>
      <bottom style="thin">
        <color auto="1"/>
      </bottom>
      <diagonal/>
    </border>
    <border>
      <left style="thin">
        <color theme="2" tint="-0.249977111117893"/>
      </left>
      <right/>
      <top/>
      <bottom/>
      <diagonal/>
    </border>
    <border>
      <left/>
      <right/>
      <top style="thin">
        <color theme="2" tint="-0.24994659260841701"/>
      </top>
      <bottom style="thin">
        <color theme="2" tint="-0.24994659260841701"/>
      </bottom>
      <diagonal/>
    </border>
    <border>
      <left style="thin">
        <color theme="2" tint="-0.24994659260841701"/>
      </left>
      <right/>
      <top style="thin">
        <color theme="0" tint="-0.249977111117893"/>
      </top>
      <bottom/>
      <diagonal/>
    </border>
    <border>
      <left/>
      <right/>
      <top style="thin">
        <color theme="0" tint="-0.249977111117893"/>
      </top>
      <bottom/>
      <diagonal/>
    </border>
    <border>
      <left/>
      <right style="thin">
        <color indexed="64"/>
      </right>
      <top style="thin">
        <color theme="0" tint="-0.249977111117893"/>
      </top>
      <bottom/>
      <diagonal/>
    </border>
    <border>
      <left style="thin">
        <color theme="2" tint="-0.24994659260841701"/>
      </left>
      <right/>
      <top style="thin">
        <color theme="0" tint="-0.249977111117893"/>
      </top>
      <bottom style="thin">
        <color indexed="64"/>
      </bottom>
      <diagonal/>
    </border>
    <border>
      <left/>
      <right/>
      <top style="thin">
        <color theme="0" tint="-0.249977111117893"/>
      </top>
      <bottom style="thin">
        <color indexed="64"/>
      </bottom>
      <diagonal/>
    </border>
    <border>
      <left/>
      <right style="thin">
        <color indexed="64"/>
      </right>
      <top style="thin">
        <color theme="0" tint="-0.249977111117893"/>
      </top>
      <bottom style="thin">
        <color indexed="64"/>
      </bottom>
      <diagonal/>
    </border>
    <border>
      <left/>
      <right style="thin">
        <color theme="1"/>
      </right>
      <top style="thin">
        <color theme="2" tint="-0.24994659260841701"/>
      </top>
      <bottom style="thin">
        <color theme="2" tint="-0.24994659260841701"/>
      </bottom>
      <diagonal/>
    </border>
    <border>
      <left/>
      <right/>
      <top style="thin">
        <color theme="1"/>
      </top>
      <bottom style="thin">
        <color theme="2" tint="-0.24994659260841701"/>
      </bottom>
      <diagonal/>
    </border>
    <border>
      <left/>
      <right style="thin">
        <color theme="1"/>
      </right>
      <top style="thin">
        <color theme="1"/>
      </top>
      <bottom style="thin">
        <color theme="2" tint="-0.24994659260841701"/>
      </bottom>
      <diagonal/>
    </border>
    <border>
      <left style="thin">
        <color theme="2" tint="-0.2499465926084170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style="thin">
        <color theme="2" tint="-0.24994659260841701"/>
      </top>
      <bottom style="thin">
        <color auto="1"/>
      </bottom>
      <diagonal/>
    </border>
    <border>
      <left style="thin">
        <color theme="2" tint="-0.24994659260841701"/>
      </left>
      <right style="thin">
        <color indexed="64"/>
      </right>
      <top style="thin">
        <color auto="1"/>
      </top>
      <bottom style="thin">
        <color theme="2" tint="-0.249977111117893"/>
      </bottom>
      <diagonal/>
    </border>
    <border>
      <left style="thin">
        <color theme="2" tint="-0.24994659260841701"/>
      </left>
      <right style="thin">
        <color indexed="64"/>
      </right>
      <top style="thin">
        <color theme="2" tint="-0.249977111117893"/>
      </top>
      <bottom style="thin">
        <color theme="2" tint="-0.249977111117893"/>
      </bottom>
      <diagonal/>
    </border>
    <border>
      <left style="thin">
        <color theme="2" tint="-0.249977111117893"/>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theme="2" tint="-0.249977111117893"/>
      </left>
      <right/>
      <top style="thin">
        <color theme="0" tint="-0.34998626667073579"/>
      </top>
      <bottom style="thin">
        <color indexed="64"/>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style="thin">
        <color theme="2" tint="-0.24994659260841701"/>
      </left>
      <right/>
      <top style="thin">
        <color indexed="64"/>
      </top>
      <bottom style="thin">
        <color theme="0" tint="-0.34998626667073579"/>
      </bottom>
      <diagonal/>
    </border>
    <border>
      <left style="thin">
        <color theme="2" tint="-0.24994659260841701"/>
      </left>
      <right/>
      <top style="thin">
        <color theme="0" tint="-0.34998626667073579"/>
      </top>
      <bottom style="thin">
        <color theme="0" tint="-0.34998626667073579"/>
      </bottom>
      <diagonal/>
    </border>
    <border>
      <left/>
      <right style="thin">
        <color indexed="64"/>
      </right>
      <top style="thin">
        <color indexed="64"/>
      </top>
      <bottom style="thin">
        <color theme="1"/>
      </bottom>
      <diagonal/>
    </border>
    <border>
      <left/>
      <right/>
      <top style="thin">
        <color theme="1"/>
      </top>
      <bottom style="thin">
        <color indexed="64"/>
      </bottom>
      <diagonal/>
    </border>
    <border>
      <left style="thin">
        <color indexed="64"/>
      </left>
      <right style="thin">
        <color rgb="FFAEAAAA"/>
      </right>
      <top style="thin">
        <color indexed="64"/>
      </top>
      <bottom style="thin">
        <color rgb="FFAEAAAA"/>
      </bottom>
      <diagonal/>
    </border>
    <border>
      <left/>
      <right style="thin">
        <color rgb="FFAEAAAA"/>
      </right>
      <top style="thin">
        <color indexed="64"/>
      </top>
      <bottom style="thin">
        <color rgb="FFAEAAAA"/>
      </bottom>
      <diagonal/>
    </border>
    <border>
      <left/>
      <right style="thin">
        <color indexed="64"/>
      </right>
      <top style="thin">
        <color indexed="64"/>
      </top>
      <bottom style="thin">
        <color rgb="FFAEAAAA"/>
      </bottom>
      <diagonal/>
    </border>
    <border>
      <left style="thin">
        <color indexed="64"/>
      </left>
      <right style="thin">
        <color rgb="FFAEAAAA"/>
      </right>
      <top/>
      <bottom style="thin">
        <color rgb="FFAEAAAA"/>
      </bottom>
      <diagonal/>
    </border>
    <border>
      <left/>
      <right style="thin">
        <color rgb="FFAEAAAA"/>
      </right>
      <top/>
      <bottom style="thin">
        <color rgb="FFAEAAAA"/>
      </bottom>
      <diagonal/>
    </border>
    <border>
      <left/>
      <right style="thin">
        <color indexed="64"/>
      </right>
      <top/>
      <bottom style="thin">
        <color rgb="FFAEAAAA"/>
      </bottom>
      <diagonal/>
    </border>
    <border>
      <left style="thin">
        <color indexed="64"/>
      </left>
      <right style="thin">
        <color rgb="FFAEAAAA"/>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indexed="64"/>
      </right>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indexed="64"/>
      </left>
      <right style="thin">
        <color indexed="64"/>
      </right>
      <top/>
      <bottom style="thin">
        <color indexed="64"/>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style="medium">
        <color indexed="64"/>
      </left>
      <right/>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bottom style="medium">
        <color indexed="64"/>
      </bottom>
      <diagonal/>
    </border>
  </borders>
  <cellStyleXfs count="3">
    <xf numFmtId="0" fontId="0" fillId="0" borderId="0"/>
    <xf numFmtId="0" fontId="4" fillId="0" borderId="1"/>
    <xf numFmtId="44" fontId="46" fillId="0" borderId="0" applyFont="0" applyFill="0" applyBorder="0" applyAlignment="0" applyProtection="0"/>
  </cellStyleXfs>
  <cellXfs count="571">
    <xf numFmtId="0" fontId="0" fillId="0" borderId="0" xfId="0" applyFont="1" applyAlignment="1"/>
    <xf numFmtId="0" fontId="0" fillId="0" borderId="0" xfId="0" applyFont="1"/>
    <xf numFmtId="0" fontId="6" fillId="0" borderId="0" xfId="0" applyFont="1"/>
    <xf numFmtId="0" fontId="8" fillId="0" borderId="0" xfId="0" applyFont="1"/>
    <xf numFmtId="0" fontId="12" fillId="0" borderId="0" xfId="0" applyFont="1"/>
    <xf numFmtId="0" fontId="13" fillId="0" borderId="0" xfId="0" applyFont="1"/>
    <xf numFmtId="0" fontId="11" fillId="0" borderId="0" xfId="0" applyFont="1" applyAlignment="1">
      <alignment horizontal="left" vertical="center"/>
    </xf>
    <xf numFmtId="0" fontId="12" fillId="0" borderId="0" xfId="0" quotePrefix="1" applyFont="1"/>
    <xf numFmtId="0" fontId="14" fillId="0" borderId="0" xfId="0" applyFont="1" applyAlignment="1">
      <alignment vertical="center"/>
    </xf>
    <xf numFmtId="0" fontId="15" fillId="0" borderId="0" xfId="0" applyFont="1"/>
    <xf numFmtId="0" fontId="19" fillId="3" borderId="0" xfId="0" applyFont="1" applyFill="1" applyAlignment="1">
      <alignment wrapText="1"/>
    </xf>
    <xf numFmtId="0" fontId="17" fillId="3" borderId="0" xfId="0" applyFont="1" applyFill="1" applyAlignment="1">
      <alignment wrapText="1"/>
    </xf>
    <xf numFmtId="0" fontId="17" fillId="0" borderId="0" xfId="0" applyFont="1" applyFill="1" applyAlignment="1">
      <alignment wrapText="1"/>
    </xf>
    <xf numFmtId="0" fontId="16" fillId="4" borderId="3" xfId="0" applyFont="1" applyFill="1" applyBorder="1" applyAlignment="1">
      <alignment wrapText="1"/>
    </xf>
    <xf numFmtId="0" fontId="16" fillId="0" borderId="6" xfId="0" applyFont="1" applyBorder="1" applyAlignment="1">
      <alignment horizontal="left" wrapText="1"/>
    </xf>
    <xf numFmtId="0" fontId="16" fillId="0" borderId="7" xfId="0" applyFont="1" applyBorder="1" applyAlignment="1">
      <alignment horizontal="left" wrapText="1"/>
    </xf>
    <xf numFmtId="0" fontId="16" fillId="0" borderId="8" xfId="0" applyFont="1" applyBorder="1" applyAlignment="1">
      <alignment horizontal="left" wrapText="1"/>
    </xf>
    <xf numFmtId="0" fontId="16" fillId="0" borderId="0" xfId="0" applyFont="1" applyAlignment="1">
      <alignment horizontal="left" wrapText="1"/>
    </xf>
    <xf numFmtId="0" fontId="16" fillId="0" borderId="34" xfId="0" applyFont="1" applyBorder="1" applyAlignment="1">
      <alignment wrapText="1"/>
    </xf>
    <xf numFmtId="0" fontId="16" fillId="0" borderId="43" xfId="0" applyFont="1" applyBorder="1" applyAlignment="1">
      <alignment wrapText="1"/>
    </xf>
    <xf numFmtId="0" fontId="16" fillId="0" borderId="45" xfId="0" applyFont="1" applyBorder="1" applyAlignment="1">
      <alignment wrapText="1"/>
    </xf>
    <xf numFmtId="0" fontId="16" fillId="0" borderId="46" xfId="0" applyFont="1" applyBorder="1" applyAlignment="1">
      <alignment wrapText="1"/>
    </xf>
    <xf numFmtId="0" fontId="16" fillId="4" borderId="1" xfId="0" applyFont="1" applyFill="1" applyBorder="1" applyAlignment="1">
      <alignment wrapText="1"/>
    </xf>
    <xf numFmtId="0" fontId="16" fillId="0" borderId="70" xfId="0" applyFont="1" applyBorder="1" applyAlignment="1">
      <alignment wrapText="1"/>
    </xf>
    <xf numFmtId="0" fontId="16" fillId="0" borderId="71" xfId="0" applyFont="1" applyFill="1" applyBorder="1" applyAlignment="1">
      <alignment wrapText="1"/>
    </xf>
    <xf numFmtId="0" fontId="24" fillId="0" borderId="1" xfId="0" applyFont="1" applyFill="1" applyBorder="1" applyAlignment="1"/>
    <xf numFmtId="0" fontId="25" fillId="6" borderId="73" xfId="0" applyFont="1" applyFill="1" applyBorder="1" applyAlignment="1">
      <alignment horizontal="center" wrapText="1"/>
    </xf>
    <xf numFmtId="0" fontId="24" fillId="0" borderId="0" xfId="0" applyFont="1"/>
    <xf numFmtId="0" fontId="25" fillId="6" borderId="18" xfId="0" applyFont="1" applyFill="1" applyBorder="1" applyAlignment="1">
      <alignment horizontal="center" wrapText="1"/>
    </xf>
    <xf numFmtId="0" fontId="16" fillId="0" borderId="1" xfId="0" applyFont="1" applyFill="1" applyBorder="1" applyAlignment="1">
      <alignment horizontal="left" wrapText="1"/>
    </xf>
    <xf numFmtId="0" fontId="16" fillId="6" borderId="18" xfId="0" applyFont="1" applyFill="1" applyBorder="1" applyAlignment="1">
      <alignment wrapText="1"/>
    </xf>
    <xf numFmtId="0" fontId="16" fillId="6" borderId="27" xfId="0" applyFont="1" applyFill="1" applyBorder="1" applyAlignment="1">
      <alignment wrapText="1"/>
    </xf>
    <xf numFmtId="0" fontId="25" fillId="6" borderId="27" xfId="0" applyFont="1" applyFill="1" applyBorder="1" applyAlignment="1">
      <alignment horizontal="center" wrapText="1"/>
    </xf>
    <xf numFmtId="0" fontId="25" fillId="6" borderId="12" xfId="0" applyFont="1" applyFill="1" applyBorder="1" applyAlignment="1">
      <alignment horizontal="center" wrapText="1"/>
    </xf>
    <xf numFmtId="0" fontId="20" fillId="0" borderId="1" xfId="0" applyFont="1" applyFill="1" applyBorder="1" applyAlignment="1">
      <alignment wrapText="1"/>
    </xf>
    <xf numFmtId="0" fontId="18" fillId="0" borderId="0" xfId="0" applyFont="1" applyAlignment="1">
      <alignment wrapText="1"/>
    </xf>
    <xf numFmtId="0" fontId="19" fillId="3" borderId="0" xfId="0" applyFont="1" applyFill="1"/>
    <xf numFmtId="0" fontId="17" fillId="3" borderId="0" xfId="0" applyFont="1" applyFill="1"/>
    <xf numFmtId="0" fontId="16" fillId="0" borderId="31" xfId="0" applyFont="1" applyBorder="1" applyAlignment="1">
      <alignment wrapText="1"/>
    </xf>
    <xf numFmtId="0" fontId="16" fillId="0" borderId="32" xfId="0" applyFont="1" applyBorder="1" applyAlignment="1">
      <alignment wrapText="1"/>
    </xf>
    <xf numFmtId="0" fontId="26" fillId="0" borderId="32" xfId="0" applyFont="1" applyBorder="1" applyAlignment="1">
      <alignment wrapText="1"/>
    </xf>
    <xf numFmtId="0" fontId="16" fillId="0" borderId="78" xfId="0" applyFont="1" applyBorder="1" applyAlignment="1">
      <alignment wrapText="1"/>
    </xf>
    <xf numFmtId="0" fontId="25" fillId="0" borderId="1" xfId="0" applyFont="1" applyFill="1" applyBorder="1" applyAlignment="1">
      <alignment horizontal="center" wrapText="1"/>
    </xf>
    <xf numFmtId="0" fontId="27" fillId="9" borderId="0" xfId="0" applyFont="1" applyFill="1"/>
    <xf numFmtId="0" fontId="28" fillId="9" borderId="0" xfId="0" applyFont="1" applyFill="1"/>
    <xf numFmtId="0" fontId="26" fillId="0" borderId="78" xfId="0" applyFont="1" applyBorder="1" applyAlignment="1">
      <alignment wrapText="1"/>
    </xf>
    <xf numFmtId="0" fontId="21" fillId="0" borderId="1" xfId="0" applyFont="1" applyFill="1" applyBorder="1" applyAlignment="1">
      <alignment horizontal="left" wrapText="1"/>
    </xf>
    <xf numFmtId="0" fontId="5" fillId="5" borderId="17" xfId="0" applyFont="1" applyFill="1" applyBorder="1" applyAlignment="1">
      <alignment horizontal="left" wrapText="1"/>
    </xf>
    <xf numFmtId="0" fontId="5" fillId="6" borderId="12" xfId="0" applyFont="1" applyFill="1" applyBorder="1" applyAlignment="1">
      <alignment horizontal="left" wrapText="1"/>
    </xf>
    <xf numFmtId="0" fontId="5" fillId="6" borderId="14" xfId="0" applyFont="1" applyFill="1" applyBorder="1" applyAlignment="1">
      <alignment horizontal="left" wrapText="1"/>
    </xf>
    <xf numFmtId="0" fontId="5" fillId="6" borderId="18" xfId="0" applyFont="1" applyFill="1" applyBorder="1" applyAlignment="1">
      <alignment horizontal="left" wrapText="1"/>
    </xf>
    <xf numFmtId="0" fontId="5" fillId="6" borderId="19" xfId="0" applyFont="1" applyFill="1" applyBorder="1" applyAlignment="1">
      <alignment horizontal="left" wrapText="1"/>
    </xf>
    <xf numFmtId="0" fontId="5" fillId="6" borderId="22" xfId="0" applyFont="1" applyFill="1" applyBorder="1" applyAlignment="1">
      <alignment horizontal="left" wrapText="1"/>
    </xf>
    <xf numFmtId="0" fontId="5" fillId="6" borderId="23" xfId="0" applyFont="1" applyFill="1" applyBorder="1" applyAlignment="1">
      <alignment horizontal="left" wrapText="1"/>
    </xf>
    <xf numFmtId="0" fontId="5" fillId="6" borderId="27" xfId="0" applyFont="1" applyFill="1" applyBorder="1" applyAlignment="1">
      <alignment horizontal="left" wrapText="1"/>
    </xf>
    <xf numFmtId="0" fontId="5" fillId="6" borderId="28" xfId="0" applyFont="1" applyFill="1" applyBorder="1" applyAlignment="1">
      <alignment horizontal="left" wrapText="1"/>
    </xf>
    <xf numFmtId="0" fontId="5" fillId="0" borderId="0" xfId="0" applyFont="1" applyAlignment="1">
      <alignment horizontal="left" wrapText="1"/>
    </xf>
    <xf numFmtId="0" fontId="5" fillId="5" borderId="37" xfId="0" applyFont="1" applyFill="1" applyBorder="1" applyAlignment="1">
      <alignment horizontal="left" wrapText="1"/>
    </xf>
    <xf numFmtId="0" fontId="5" fillId="6" borderId="38" xfId="0" applyFont="1" applyFill="1" applyBorder="1" applyAlignment="1">
      <alignment horizontal="left" wrapText="1"/>
    </xf>
    <xf numFmtId="0" fontId="5" fillId="6" borderId="39" xfId="0" applyFont="1" applyFill="1" applyBorder="1" applyAlignment="1">
      <alignment horizontal="left" wrapText="1"/>
    </xf>
    <xf numFmtId="0" fontId="5" fillId="6" borderId="41" xfId="0" applyFont="1" applyFill="1" applyBorder="1" applyAlignment="1">
      <alignment horizontal="left" wrapText="1"/>
    </xf>
    <xf numFmtId="0" fontId="5" fillId="6" borderId="20" xfId="0" applyFont="1" applyFill="1" applyBorder="1" applyAlignment="1">
      <alignment horizontal="left" wrapText="1"/>
    </xf>
    <xf numFmtId="0" fontId="5" fillId="5" borderId="47" xfId="0" applyFont="1" applyFill="1" applyBorder="1" applyAlignment="1">
      <alignment wrapText="1"/>
    </xf>
    <xf numFmtId="0" fontId="5" fillId="6" borderId="11" xfId="0" applyFont="1" applyFill="1" applyBorder="1" applyAlignment="1">
      <alignment wrapText="1"/>
    </xf>
    <xf numFmtId="0" fontId="5" fillId="6" borderId="12" xfId="0" applyFont="1" applyFill="1" applyBorder="1" applyAlignment="1">
      <alignment wrapText="1"/>
    </xf>
    <xf numFmtId="0" fontId="5" fillId="6" borderId="13" xfId="0" applyFont="1" applyFill="1" applyBorder="1" applyAlignment="1">
      <alignment wrapText="1"/>
    </xf>
    <xf numFmtId="0" fontId="5" fillId="6" borderId="48" xfId="0" applyFont="1" applyFill="1" applyBorder="1" applyAlignment="1">
      <alignment wrapText="1"/>
    </xf>
    <xf numFmtId="0" fontId="5" fillId="6" borderId="49" xfId="0" applyFont="1" applyFill="1" applyBorder="1" applyAlignment="1">
      <alignment wrapText="1"/>
    </xf>
    <xf numFmtId="0" fontId="5" fillId="0" borderId="0" xfId="0" applyFont="1" applyAlignment="1">
      <alignment wrapText="1"/>
    </xf>
    <xf numFmtId="0" fontId="5" fillId="5" borderId="21" xfId="0" applyFont="1" applyFill="1" applyBorder="1" applyAlignment="1">
      <alignment wrapText="1"/>
    </xf>
    <xf numFmtId="0" fontId="5" fillId="6" borderId="22" xfId="0" applyFont="1" applyFill="1" applyBorder="1" applyAlignment="1">
      <alignment wrapText="1"/>
    </xf>
    <xf numFmtId="0" fontId="5" fillId="6" borderId="23" xfId="0" applyFont="1" applyFill="1" applyBorder="1" applyAlignment="1">
      <alignment wrapText="1"/>
    </xf>
    <xf numFmtId="0" fontId="5" fillId="6" borderId="51" xfId="0" applyFont="1" applyFill="1" applyBorder="1" applyAlignment="1">
      <alignment wrapText="1"/>
    </xf>
    <xf numFmtId="0" fontId="5" fillId="4" borderId="4" xfId="0" applyFont="1" applyFill="1" applyBorder="1" applyAlignment="1">
      <alignment wrapText="1"/>
    </xf>
    <xf numFmtId="0" fontId="5" fillId="5" borderId="10" xfId="0" applyFont="1" applyFill="1" applyBorder="1" applyAlignment="1">
      <alignment wrapText="1"/>
    </xf>
    <xf numFmtId="0" fontId="5" fillId="6" borderId="27" xfId="0" applyFont="1" applyFill="1" applyBorder="1" applyAlignment="1">
      <alignment wrapText="1"/>
    </xf>
    <xf numFmtId="0" fontId="5" fillId="6" borderId="53" xfId="0" applyFont="1" applyFill="1" applyBorder="1" applyAlignment="1">
      <alignment wrapText="1"/>
    </xf>
    <xf numFmtId="0" fontId="5" fillId="5" borderId="37" xfId="0" applyFont="1" applyFill="1" applyBorder="1" applyAlignment="1">
      <alignment wrapText="1"/>
    </xf>
    <xf numFmtId="0" fontId="5" fillId="6" borderId="38" xfId="0" applyFont="1" applyFill="1" applyBorder="1" applyAlignment="1">
      <alignment wrapText="1"/>
    </xf>
    <xf numFmtId="0" fontId="5" fillId="6" borderId="57" xfId="0" applyFont="1" applyFill="1" applyBorder="1" applyAlignment="1">
      <alignment wrapText="1"/>
    </xf>
    <xf numFmtId="0" fontId="5" fillId="6" borderId="60" xfId="0" applyFont="1" applyFill="1" applyBorder="1" applyAlignment="1">
      <alignment wrapText="1"/>
    </xf>
    <xf numFmtId="0" fontId="5" fillId="6" borderId="62" xfId="0" applyFont="1" applyFill="1" applyBorder="1" applyAlignment="1">
      <alignment wrapText="1"/>
    </xf>
    <xf numFmtId="0" fontId="5" fillId="6" borderId="66" xfId="0" applyFont="1" applyFill="1" applyBorder="1" applyAlignment="1">
      <alignment wrapText="1"/>
    </xf>
    <xf numFmtId="0" fontId="5" fillId="6" borderId="63" xfId="0" applyFont="1" applyFill="1" applyBorder="1" applyAlignment="1">
      <alignment wrapText="1"/>
    </xf>
    <xf numFmtId="0" fontId="5" fillId="8" borderId="1" xfId="0" applyFont="1" applyFill="1" applyBorder="1" applyAlignment="1">
      <alignment wrapText="1"/>
    </xf>
    <xf numFmtId="0" fontId="5" fillId="5" borderId="26" xfId="0" applyFont="1" applyFill="1" applyBorder="1" applyAlignment="1">
      <alignment wrapText="1"/>
    </xf>
    <xf numFmtId="0" fontId="5" fillId="0" borderId="0" xfId="0" applyFont="1" applyFill="1" applyAlignment="1">
      <alignment wrapText="1"/>
    </xf>
    <xf numFmtId="0" fontId="5" fillId="0" borderId="1" xfId="0" applyFont="1" applyFill="1" applyBorder="1" applyAlignment="1">
      <alignment wrapText="1"/>
    </xf>
    <xf numFmtId="0" fontId="5" fillId="5" borderId="47" xfId="0" applyFont="1" applyFill="1" applyBorder="1" applyAlignment="1">
      <alignment horizontal="left" wrapText="1"/>
    </xf>
    <xf numFmtId="0" fontId="5" fillId="0" borderId="0" xfId="0" applyFont="1" applyAlignment="1"/>
    <xf numFmtId="0" fontId="5" fillId="0" borderId="1" xfId="0" applyFont="1" applyBorder="1" applyAlignment="1">
      <alignment wrapText="1"/>
    </xf>
    <xf numFmtId="0" fontId="5" fillId="0" borderId="0" xfId="0" applyFont="1"/>
    <xf numFmtId="0" fontId="5" fillId="6" borderId="73" xfId="0" applyFont="1" applyFill="1" applyBorder="1" applyAlignment="1">
      <alignment horizontal="left" wrapText="1"/>
    </xf>
    <xf numFmtId="0" fontId="5" fillId="6" borderId="18" xfId="0" applyFont="1" applyFill="1" applyBorder="1" applyAlignment="1">
      <alignment wrapText="1"/>
    </xf>
    <xf numFmtId="0" fontId="5" fillId="0" borderId="1" xfId="0" applyFont="1" applyFill="1" applyBorder="1" applyAlignment="1">
      <alignment horizontal="left" wrapText="1"/>
    </xf>
    <xf numFmtId="0" fontId="5" fillId="0" borderId="0" xfId="0" applyFont="1" applyFill="1"/>
    <xf numFmtId="0" fontId="5" fillId="3" borderId="0" xfId="0" applyFont="1" applyFill="1"/>
    <xf numFmtId="0" fontId="16" fillId="0" borderId="33" xfId="0" applyFont="1" applyBorder="1" applyAlignment="1">
      <alignment wrapText="1"/>
    </xf>
    <xf numFmtId="0" fontId="26" fillId="0" borderId="34" xfId="0" applyFont="1" applyBorder="1" applyAlignment="1">
      <alignment wrapText="1"/>
    </xf>
    <xf numFmtId="0" fontId="5" fillId="7" borderId="0" xfId="0" applyFont="1" applyFill="1" applyAlignment="1">
      <alignment wrapText="1"/>
    </xf>
    <xf numFmtId="0" fontId="5" fillId="0" borderId="1" xfId="0" applyFont="1" applyFill="1" applyBorder="1"/>
    <xf numFmtId="0" fontId="5" fillId="5" borderId="76" xfId="0" applyFont="1" applyFill="1" applyBorder="1" applyAlignment="1">
      <alignment wrapText="1"/>
    </xf>
    <xf numFmtId="0" fontId="5" fillId="6" borderId="82" xfId="0" applyFont="1" applyFill="1" applyBorder="1" applyAlignment="1">
      <alignment wrapText="1"/>
    </xf>
    <xf numFmtId="0" fontId="5" fillId="6" borderId="28" xfId="0" applyFont="1" applyFill="1" applyBorder="1" applyAlignment="1">
      <alignment wrapText="1"/>
    </xf>
    <xf numFmtId="0" fontId="5" fillId="6" borderId="83" xfId="0" applyFont="1" applyFill="1" applyBorder="1" applyAlignment="1">
      <alignment wrapText="1"/>
    </xf>
    <xf numFmtId="0" fontId="5" fillId="0" borderId="1" xfId="0" applyFont="1" applyBorder="1"/>
    <xf numFmtId="0" fontId="23" fillId="0" borderId="1" xfId="0" applyFont="1" applyFill="1" applyBorder="1" applyAlignment="1" applyProtection="1"/>
    <xf numFmtId="0" fontId="5" fillId="6" borderId="75" xfId="0" applyFont="1" applyFill="1" applyBorder="1" applyAlignment="1">
      <alignment wrapText="1"/>
    </xf>
    <xf numFmtId="0" fontId="5" fillId="6" borderId="79" xfId="0" applyFont="1" applyFill="1" applyBorder="1" applyAlignment="1">
      <alignment wrapText="1"/>
    </xf>
    <xf numFmtId="0" fontId="5" fillId="6" borderId="77" xfId="0" applyFont="1" applyFill="1" applyBorder="1" applyAlignment="1">
      <alignment wrapText="1"/>
    </xf>
    <xf numFmtId="0" fontId="5" fillId="6" borderId="7" xfId="0" applyFont="1" applyFill="1" applyBorder="1" applyAlignment="1">
      <alignment horizontal="left" wrapText="1"/>
    </xf>
    <xf numFmtId="0" fontId="5" fillId="6" borderId="7" xfId="0" applyFont="1" applyFill="1" applyBorder="1" applyAlignment="1">
      <alignment wrapText="1"/>
    </xf>
    <xf numFmtId="0" fontId="5" fillId="0" borderId="0" xfId="0" applyFont="1" applyFill="1" applyAlignment="1"/>
    <xf numFmtId="0" fontId="16" fillId="0" borderId="44" xfId="0" applyFont="1" applyBorder="1" applyAlignment="1">
      <alignment wrapText="1"/>
    </xf>
    <xf numFmtId="0" fontId="16" fillId="0" borderId="71" xfId="0" applyFont="1" applyBorder="1" applyAlignment="1">
      <alignment wrapText="1"/>
    </xf>
    <xf numFmtId="0" fontId="16" fillId="4" borderId="4" xfId="0" applyFont="1" applyFill="1" applyBorder="1" applyAlignment="1">
      <alignment wrapText="1"/>
    </xf>
    <xf numFmtId="0" fontId="5" fillId="6" borderId="27" xfId="0" applyFont="1" applyFill="1" applyBorder="1" applyAlignment="1">
      <alignment wrapText="1"/>
    </xf>
    <xf numFmtId="0" fontId="29" fillId="0" borderId="1" xfId="1" applyFont="1" applyProtection="1"/>
    <xf numFmtId="0" fontId="30" fillId="0" borderId="1" xfId="1" applyFont="1" applyAlignment="1" applyProtection="1">
      <alignment vertical="center"/>
    </xf>
    <xf numFmtId="0" fontId="29" fillId="0" borderId="1" xfId="1" applyFont="1" applyAlignment="1" applyProtection="1">
      <alignment vertical="center"/>
    </xf>
    <xf numFmtId="0" fontId="31" fillId="3" borderId="1" xfId="1" applyFont="1" applyFill="1" applyProtection="1"/>
    <xf numFmtId="0" fontId="32" fillId="3" borderId="1" xfId="1" applyFont="1" applyFill="1" applyProtection="1"/>
    <xf numFmtId="0" fontId="6" fillId="10" borderId="1" xfId="1" applyFont="1" applyFill="1" applyAlignment="1" applyProtection="1">
      <alignment wrapText="1"/>
    </xf>
    <xf numFmtId="0" fontId="6" fillId="0" borderId="1" xfId="1" applyFont="1" applyAlignment="1" applyProtection="1">
      <alignment wrapText="1"/>
    </xf>
    <xf numFmtId="0" fontId="7" fillId="6" borderId="1" xfId="1" applyFont="1" applyFill="1" applyAlignment="1" applyProtection="1">
      <alignment wrapText="1"/>
      <protection locked="0"/>
    </xf>
    <xf numFmtId="0" fontId="29" fillId="0" borderId="1" xfId="1" applyFont="1" applyAlignment="1" applyProtection="1">
      <alignment wrapText="1"/>
    </xf>
    <xf numFmtId="0" fontId="33" fillId="0" borderId="1" xfId="1" applyFont="1" applyProtection="1"/>
    <xf numFmtId="0" fontId="4" fillId="5" borderId="26" xfId="0" applyFont="1" applyFill="1" applyBorder="1" applyAlignment="1">
      <alignment horizontal="left" wrapText="1"/>
    </xf>
    <xf numFmtId="0" fontId="0" fillId="0" borderId="0" xfId="0" applyAlignment="1">
      <alignment wrapText="1"/>
    </xf>
    <xf numFmtId="0" fontId="9" fillId="11" borderId="80" xfId="0" applyFont="1" applyFill="1" applyBorder="1" applyAlignment="1">
      <alignment horizontal="left" wrapText="1"/>
    </xf>
    <xf numFmtId="0" fontId="0" fillId="6" borderId="32" xfId="0" applyFont="1" applyFill="1" applyBorder="1" applyAlignment="1">
      <alignment horizontal="left" wrapText="1"/>
    </xf>
    <xf numFmtId="0" fontId="25" fillId="6" borderId="32" xfId="0" applyFont="1" applyFill="1" applyBorder="1" applyAlignment="1">
      <alignment horizontal="center" wrapText="1"/>
    </xf>
    <xf numFmtId="0" fontId="0" fillId="0" borderId="1" xfId="0" applyBorder="1" applyAlignment="1">
      <alignment wrapText="1"/>
    </xf>
    <xf numFmtId="0" fontId="0" fillId="0" borderId="1" xfId="0" applyFill="1" applyBorder="1" applyAlignment="1">
      <alignment wrapText="1"/>
    </xf>
    <xf numFmtId="0" fontId="10" fillId="0" borderId="37" xfId="0" applyFont="1" applyBorder="1" applyAlignment="1">
      <alignment wrapText="1"/>
    </xf>
    <xf numFmtId="0" fontId="10" fillId="0" borderId="38" xfId="0" applyFont="1" applyBorder="1" applyAlignment="1">
      <alignment wrapText="1"/>
    </xf>
    <xf numFmtId="0" fontId="9" fillId="11" borderId="47" xfId="0" applyFont="1" applyFill="1" applyBorder="1" applyAlignment="1">
      <alignment horizontal="left" wrapText="1"/>
    </xf>
    <xf numFmtId="0" fontId="9" fillId="2" borderId="12" xfId="0" applyFont="1" applyFill="1" applyBorder="1" applyAlignment="1">
      <alignment horizontal="left" wrapText="1"/>
    </xf>
    <xf numFmtId="0" fontId="0" fillId="6" borderId="12" xfId="0" applyFont="1" applyFill="1" applyBorder="1" applyAlignment="1">
      <alignment horizontal="left" wrapText="1"/>
    </xf>
    <xf numFmtId="0" fontId="9" fillId="11" borderId="37" xfId="0" applyFont="1" applyFill="1" applyBorder="1" applyAlignment="1">
      <alignment horizontal="left" wrapText="1"/>
    </xf>
    <xf numFmtId="0" fontId="9" fillId="2" borderId="38" xfId="0" applyFont="1" applyFill="1" applyBorder="1" applyAlignment="1">
      <alignment horizontal="left" wrapText="1"/>
    </xf>
    <xf numFmtId="0" fontId="0" fillId="6" borderId="18" xfId="0" applyFont="1" applyFill="1" applyBorder="1" applyAlignment="1">
      <alignment horizontal="left" wrapText="1"/>
    </xf>
    <xf numFmtId="0" fontId="0" fillId="6" borderId="38" xfId="0" applyFont="1" applyFill="1" applyBorder="1" applyAlignment="1">
      <alignment horizontal="left" wrapText="1"/>
    </xf>
    <xf numFmtId="0" fontId="25" fillId="6" borderId="38" xfId="0" applyFont="1" applyFill="1" applyBorder="1" applyAlignment="1">
      <alignment horizontal="center" wrapText="1"/>
    </xf>
    <xf numFmtId="0" fontId="9" fillId="11" borderId="26" xfId="0" applyFont="1" applyFill="1" applyBorder="1" applyAlignment="1">
      <alignment horizontal="left" wrapText="1"/>
    </xf>
    <xf numFmtId="0" fontId="9" fillId="2" borderId="27" xfId="0" applyFont="1" applyFill="1" applyBorder="1" applyAlignment="1">
      <alignment horizontal="left" wrapText="1"/>
    </xf>
    <xf numFmtId="0" fontId="0" fillId="6" borderId="27" xfId="0" applyFont="1" applyFill="1" applyBorder="1" applyAlignment="1">
      <alignment horizontal="left" wrapText="1"/>
    </xf>
    <xf numFmtId="0" fontId="9" fillId="12" borderId="1" xfId="0" applyFont="1" applyFill="1" applyBorder="1" applyAlignment="1">
      <alignment horizontal="left" wrapText="1"/>
    </xf>
    <xf numFmtId="0" fontId="9" fillId="13" borderId="1" xfId="0" applyFont="1" applyFill="1" applyBorder="1" applyAlignment="1">
      <alignment horizontal="left" wrapText="1"/>
    </xf>
    <xf numFmtId="0" fontId="34" fillId="13" borderId="1" xfId="0" applyFont="1" applyFill="1" applyBorder="1" applyAlignment="1">
      <alignment horizontal="center" wrapText="1"/>
    </xf>
    <xf numFmtId="0" fontId="0" fillId="8" borderId="0" xfId="0" applyFill="1"/>
    <xf numFmtId="0" fontId="10" fillId="0" borderId="84" xfId="0" applyFont="1" applyBorder="1" applyAlignment="1">
      <alignment wrapText="1"/>
    </xf>
    <xf numFmtId="0" fontId="10" fillId="0" borderId="85" xfId="0" applyFont="1" applyBorder="1" applyAlignment="1">
      <alignment wrapText="1"/>
    </xf>
    <xf numFmtId="0" fontId="9" fillId="11" borderId="72" xfId="0" applyFont="1" applyFill="1" applyBorder="1" applyAlignment="1">
      <alignment horizontal="left" wrapText="1"/>
    </xf>
    <xf numFmtId="0" fontId="9" fillId="2" borderId="73" xfId="0" applyFont="1" applyFill="1" applyBorder="1" applyAlignment="1">
      <alignment horizontal="left" wrapText="1"/>
    </xf>
    <xf numFmtId="0" fontId="0" fillId="6" borderId="73" xfId="0" applyFont="1" applyFill="1" applyBorder="1" applyAlignment="1">
      <alignment horizontal="left" wrapText="1"/>
    </xf>
    <xf numFmtId="0" fontId="9" fillId="11" borderId="17" xfId="0" applyFont="1" applyFill="1" applyBorder="1" applyAlignment="1">
      <alignment horizontal="left" wrapText="1"/>
    </xf>
    <xf numFmtId="0" fontId="9" fillId="2" borderId="18" xfId="0" applyFont="1" applyFill="1" applyBorder="1" applyAlignment="1">
      <alignment horizontal="left" wrapText="1"/>
    </xf>
    <xf numFmtId="0" fontId="3" fillId="5" borderId="17" xfId="0" applyFont="1" applyFill="1" applyBorder="1" applyAlignment="1">
      <alignment horizontal="left" wrapText="1"/>
    </xf>
    <xf numFmtId="0" fontId="5" fillId="3" borderId="67" xfId="0" applyFont="1" applyFill="1" applyBorder="1" applyAlignment="1">
      <alignment wrapText="1"/>
    </xf>
    <xf numFmtId="0" fontId="5" fillId="3" borderId="67" xfId="0" applyFont="1" applyFill="1" applyBorder="1" applyAlignment="1">
      <alignment horizontal="left" wrapText="1"/>
    </xf>
    <xf numFmtId="0" fontId="19" fillId="3" borderId="69" xfId="0" applyFont="1" applyFill="1" applyBorder="1" applyAlignment="1">
      <alignment wrapText="1"/>
    </xf>
    <xf numFmtId="0" fontId="5" fillId="7" borderId="67" xfId="0" applyFont="1" applyFill="1" applyBorder="1" applyAlignment="1">
      <alignment wrapText="1"/>
    </xf>
    <xf numFmtId="0" fontId="16" fillId="4" borderId="56" xfId="0" applyFont="1" applyFill="1" applyBorder="1" applyAlignment="1">
      <alignment wrapText="1"/>
    </xf>
    <xf numFmtId="0" fontId="25" fillId="6" borderId="14" xfId="0" applyFont="1" applyFill="1" applyBorder="1" applyAlignment="1">
      <alignment horizontal="center" wrapText="1"/>
    </xf>
    <xf numFmtId="0" fontId="25" fillId="6" borderId="19" xfId="0" applyFont="1" applyFill="1" applyBorder="1" applyAlignment="1">
      <alignment horizontal="center" wrapText="1"/>
    </xf>
    <xf numFmtId="0" fontId="25" fillId="6" borderId="23" xfId="0" applyFont="1" applyFill="1" applyBorder="1" applyAlignment="1">
      <alignment horizontal="center" wrapText="1"/>
    </xf>
    <xf numFmtId="0" fontId="25" fillId="6" borderId="28" xfId="0" applyFont="1" applyFill="1" applyBorder="1" applyAlignment="1">
      <alignment horizontal="center" wrapText="1"/>
    </xf>
    <xf numFmtId="0" fontId="25" fillId="6" borderId="58" xfId="0" applyFont="1" applyFill="1" applyBorder="1" applyAlignment="1">
      <alignment horizontal="center" wrapText="1"/>
    </xf>
    <xf numFmtId="0" fontId="25" fillId="6" borderId="61" xfId="0" applyFont="1" applyFill="1" applyBorder="1" applyAlignment="1">
      <alignment horizontal="center" wrapText="1"/>
    </xf>
    <xf numFmtId="0" fontId="25" fillId="6" borderId="49" xfId="0" applyFont="1" applyFill="1" applyBorder="1" applyAlignment="1">
      <alignment horizontal="center" wrapText="1"/>
    </xf>
    <xf numFmtId="0" fontId="25" fillId="6" borderId="51" xfId="0" applyFont="1" applyFill="1" applyBorder="1" applyAlignment="1">
      <alignment horizontal="center" wrapText="1"/>
    </xf>
    <xf numFmtId="0" fontId="25" fillId="6" borderId="62" xfId="0" applyFont="1" applyFill="1" applyBorder="1" applyAlignment="1">
      <alignment horizontal="center" wrapText="1"/>
    </xf>
    <xf numFmtId="0" fontId="25" fillId="6" borderId="63" xfId="0" applyFont="1" applyFill="1" applyBorder="1" applyAlignment="1">
      <alignment horizontal="center" wrapText="1"/>
    </xf>
    <xf numFmtId="0" fontId="25" fillId="6" borderId="40" xfId="0" applyFont="1" applyFill="1" applyBorder="1" applyAlignment="1">
      <alignment horizontal="center" wrapText="1"/>
    </xf>
    <xf numFmtId="0" fontId="25" fillId="6" borderId="41" xfId="0" applyFont="1" applyFill="1" applyBorder="1" applyAlignment="1">
      <alignment horizontal="center" wrapText="1"/>
    </xf>
    <xf numFmtId="0" fontId="25" fillId="6" borderId="83" xfId="0" applyFont="1" applyFill="1" applyBorder="1" applyAlignment="1">
      <alignment horizontal="center" wrapText="1"/>
    </xf>
    <xf numFmtId="0" fontId="16" fillId="14" borderId="3" xfId="0" applyFont="1" applyFill="1" applyBorder="1" applyAlignment="1">
      <alignment wrapText="1"/>
    </xf>
    <xf numFmtId="0" fontId="16" fillId="14" borderId="4" xfId="0" applyFont="1" applyFill="1" applyBorder="1" applyAlignment="1">
      <alignment wrapText="1"/>
    </xf>
    <xf numFmtId="0" fontId="16" fillId="14" borderId="74" xfId="0" applyFont="1" applyFill="1" applyBorder="1" applyAlignment="1">
      <alignment wrapText="1"/>
    </xf>
    <xf numFmtId="0" fontId="16" fillId="14" borderId="2" xfId="0" applyFont="1" applyFill="1" applyBorder="1" applyAlignment="1">
      <alignment wrapText="1"/>
    </xf>
    <xf numFmtId="0" fontId="3" fillId="5" borderId="36" xfId="0" applyFont="1" applyFill="1" applyBorder="1" applyAlignment="1">
      <alignment horizontal="left" wrapText="1"/>
    </xf>
    <xf numFmtId="0" fontId="9" fillId="11" borderId="10" xfId="0" applyFont="1" applyFill="1" applyBorder="1" applyAlignment="1">
      <alignment horizontal="left" wrapText="1"/>
    </xf>
    <xf numFmtId="0" fontId="9" fillId="2" borderId="11" xfId="0" applyFont="1" applyFill="1" applyBorder="1" applyAlignment="1">
      <alignment horizontal="left" wrapText="1"/>
    </xf>
    <xf numFmtId="0" fontId="0" fillId="6" borderId="11" xfId="0" applyFont="1" applyFill="1" applyBorder="1" applyAlignment="1">
      <alignment horizontal="left" wrapText="1"/>
    </xf>
    <xf numFmtId="0" fontId="25" fillId="6" borderId="11" xfId="0" applyFont="1" applyFill="1" applyBorder="1" applyAlignment="1">
      <alignment horizontal="center" wrapText="1"/>
    </xf>
    <xf numFmtId="0" fontId="2" fillId="5" borderId="72" xfId="0" applyFont="1" applyFill="1" applyBorder="1" applyAlignment="1">
      <alignment horizontal="left" wrapText="1"/>
    </xf>
    <xf numFmtId="0" fontId="29" fillId="0" borderId="0" xfId="0" applyFont="1"/>
    <xf numFmtId="0" fontId="32" fillId="0" borderId="0" xfId="0" applyFont="1"/>
    <xf numFmtId="0" fontId="33" fillId="0" borderId="0" xfId="0" applyFont="1"/>
    <xf numFmtId="0" fontId="6" fillId="0" borderId="0" xfId="0" applyFont="1" applyAlignment="1"/>
    <xf numFmtId="0" fontId="5" fillId="6" borderId="32" xfId="0" applyFont="1" applyFill="1" applyBorder="1" applyAlignment="1">
      <alignment horizontal="left" wrapText="1"/>
    </xf>
    <xf numFmtId="0" fontId="16" fillId="0" borderId="44" xfId="0" applyFont="1" applyBorder="1" applyAlignment="1">
      <alignment wrapText="1"/>
    </xf>
    <xf numFmtId="0" fontId="16" fillId="0" borderId="9" xfId="0" applyFont="1" applyBorder="1" applyAlignment="1">
      <alignment wrapText="1"/>
    </xf>
    <xf numFmtId="0" fontId="16" fillId="0" borderId="4" xfId="0" applyFont="1" applyBorder="1" applyAlignment="1">
      <alignment wrapText="1"/>
    </xf>
    <xf numFmtId="0" fontId="5" fillId="6" borderId="18" xfId="0" applyFont="1" applyFill="1" applyBorder="1" applyAlignment="1">
      <alignment wrapText="1"/>
    </xf>
    <xf numFmtId="0" fontId="16" fillId="0" borderId="71" xfId="0" applyFont="1" applyBorder="1" applyAlignment="1">
      <alignment wrapText="1"/>
    </xf>
    <xf numFmtId="0" fontId="5" fillId="6" borderId="73" xfId="0" applyFont="1" applyFill="1" applyBorder="1" applyAlignment="1">
      <alignment wrapText="1"/>
    </xf>
    <xf numFmtId="0" fontId="5" fillId="6" borderId="27" xfId="0" applyFont="1" applyFill="1" applyBorder="1" applyAlignment="1">
      <alignment wrapText="1"/>
    </xf>
    <xf numFmtId="0" fontId="1" fillId="5" borderId="26" xfId="0" applyFont="1" applyFill="1" applyBorder="1" applyAlignment="1">
      <alignment horizontal="left" wrapText="1"/>
    </xf>
    <xf numFmtId="0" fontId="1" fillId="5" borderId="26" xfId="0" applyFont="1" applyFill="1" applyBorder="1" applyAlignment="1">
      <alignment wrapText="1"/>
    </xf>
    <xf numFmtId="0" fontId="26" fillId="0" borderId="34" xfId="0" applyFont="1" applyBorder="1" applyAlignment="1">
      <alignment wrapText="1"/>
    </xf>
    <xf numFmtId="0" fontId="26" fillId="0" borderId="35" xfId="0" applyFont="1" applyBorder="1" applyAlignment="1">
      <alignment wrapText="1"/>
    </xf>
    <xf numFmtId="0" fontId="21" fillId="0" borderId="1" xfId="0" applyFont="1" applyFill="1" applyBorder="1" applyAlignment="1">
      <alignment horizontal="left" wrapText="1"/>
    </xf>
    <xf numFmtId="0" fontId="16" fillId="0" borderId="71" xfId="0" applyFont="1" applyBorder="1" applyAlignment="1">
      <alignment wrapText="1"/>
    </xf>
    <xf numFmtId="0" fontId="0" fillId="3" borderId="0" xfId="0" applyFill="1" applyAlignment="1">
      <alignment wrapText="1"/>
    </xf>
    <xf numFmtId="0" fontId="16" fillId="0" borderId="87" xfId="0" applyFont="1" applyBorder="1" applyAlignment="1">
      <alignment wrapText="1"/>
    </xf>
    <xf numFmtId="0" fontId="1" fillId="11" borderId="88" xfId="0" applyFont="1" applyFill="1" applyBorder="1" applyAlignment="1">
      <alignment horizontal="left" wrapText="1"/>
    </xf>
    <xf numFmtId="0" fontId="0" fillId="6" borderId="57" xfId="0" applyFill="1" applyBorder="1" applyAlignment="1">
      <alignment wrapText="1"/>
    </xf>
    <xf numFmtId="0" fontId="20" fillId="6" borderId="89" xfId="0" applyFont="1" applyFill="1" applyBorder="1" applyAlignment="1">
      <alignment wrapText="1"/>
    </xf>
    <xf numFmtId="0" fontId="1" fillId="11" borderId="90" xfId="0" applyFont="1" applyFill="1" applyBorder="1" applyAlignment="1">
      <alignment horizontal="left" wrapText="1"/>
    </xf>
    <xf numFmtId="0" fontId="0" fillId="6" borderId="22" xfId="0" applyFill="1" applyBorder="1" applyAlignment="1">
      <alignment wrapText="1"/>
    </xf>
    <xf numFmtId="0" fontId="0" fillId="6" borderId="86" xfId="0" applyFill="1" applyBorder="1" applyAlignment="1">
      <alignment wrapText="1"/>
    </xf>
    <xf numFmtId="0" fontId="0" fillId="11" borderId="91" xfId="0" applyFill="1" applyBorder="1" applyAlignment="1">
      <alignment horizontal="left" wrapText="1"/>
    </xf>
    <xf numFmtId="0" fontId="0" fillId="6" borderId="27" xfId="0" applyFill="1" applyBorder="1" applyAlignment="1">
      <alignment wrapText="1"/>
    </xf>
    <xf numFmtId="0" fontId="0" fillId="6" borderId="77" xfId="0" applyFill="1" applyBorder="1" applyAlignment="1">
      <alignment wrapText="1"/>
    </xf>
    <xf numFmtId="0" fontId="0" fillId="0" borderId="0" xfId="0"/>
    <xf numFmtId="0" fontId="21" fillId="16" borderId="0" xfId="0" applyFont="1" applyFill="1" applyAlignment="1">
      <alignment wrapText="1"/>
    </xf>
    <xf numFmtId="0" fontId="0" fillId="5" borderId="76" xfId="0" applyFill="1" applyBorder="1" applyAlignment="1">
      <alignment horizontal="left" wrapText="1"/>
    </xf>
    <xf numFmtId="0" fontId="0" fillId="6" borderId="50" xfId="0" applyFill="1" applyBorder="1" applyAlignment="1">
      <alignment wrapText="1"/>
    </xf>
    <xf numFmtId="0" fontId="0" fillId="5" borderId="21" xfId="0" applyFill="1" applyBorder="1" applyAlignment="1">
      <alignment horizontal="left" wrapText="1"/>
    </xf>
    <xf numFmtId="0" fontId="0" fillId="6" borderId="92" xfId="0" applyFill="1" applyBorder="1" applyAlignment="1">
      <alignment wrapText="1"/>
    </xf>
    <xf numFmtId="0" fontId="0" fillId="5" borderId="26" xfId="0" applyFill="1" applyBorder="1" applyAlignment="1">
      <alignment horizontal="left" wrapText="1"/>
    </xf>
    <xf numFmtId="0" fontId="0" fillId="6" borderId="55" xfId="0" applyFill="1" applyBorder="1" applyAlignment="1">
      <alignment wrapText="1"/>
    </xf>
    <xf numFmtId="0" fontId="27" fillId="9" borderId="69" xfId="0" applyFont="1" applyFill="1" applyBorder="1"/>
    <xf numFmtId="0" fontId="28" fillId="9" borderId="67" xfId="0" applyFont="1" applyFill="1" applyBorder="1"/>
    <xf numFmtId="0" fontId="0" fillId="3" borderId="67" xfId="0" applyFill="1" applyBorder="1" applyAlignment="1">
      <alignment wrapText="1"/>
    </xf>
    <xf numFmtId="0" fontId="28" fillId="9" borderId="5" xfId="0" applyFont="1" applyFill="1" applyBorder="1"/>
    <xf numFmtId="0" fontId="26" fillId="0" borderId="93" xfId="0" applyFont="1" applyBorder="1" applyAlignment="1">
      <alignment wrapText="1"/>
    </xf>
    <xf numFmtId="0" fontId="26" fillId="0" borderId="94" xfId="0" applyFont="1" applyBorder="1" applyAlignment="1">
      <alignment wrapText="1"/>
    </xf>
    <xf numFmtId="0" fontId="26" fillId="0" borderId="67" xfId="0" applyFont="1" applyBorder="1" applyAlignment="1">
      <alignment wrapText="1"/>
    </xf>
    <xf numFmtId="0" fontId="26" fillId="0" borderId="95" xfId="0" applyFont="1" applyBorder="1" applyAlignment="1">
      <alignment wrapText="1"/>
    </xf>
    <xf numFmtId="0" fontId="16" fillId="0" borderId="96" xfId="0" applyFont="1" applyBorder="1" applyAlignment="1">
      <alignment wrapText="1"/>
    </xf>
    <xf numFmtId="0" fontId="26" fillId="0" borderId="97" xfId="0" applyFont="1" applyBorder="1" applyAlignment="1">
      <alignment wrapText="1"/>
    </xf>
    <xf numFmtId="0" fontId="21" fillId="17" borderId="98" xfId="0" applyFont="1" applyFill="1" applyBorder="1" applyAlignment="1">
      <alignment horizontal="left" wrapText="1"/>
    </xf>
    <xf numFmtId="0" fontId="21" fillId="15" borderId="99" xfId="0" applyFont="1" applyFill="1" applyBorder="1" applyAlignment="1">
      <alignment wrapText="1"/>
    </xf>
    <xf numFmtId="0" fontId="0" fillId="6" borderId="100" xfId="0" applyFill="1" applyBorder="1" applyAlignment="1">
      <alignment wrapText="1"/>
    </xf>
    <xf numFmtId="0" fontId="0" fillId="3" borderId="0" xfId="0" applyFill="1"/>
    <xf numFmtId="0" fontId="16" fillId="0" borderId="6" xfId="0" applyFont="1" applyBorder="1" applyAlignment="1">
      <alignment wrapText="1"/>
    </xf>
    <xf numFmtId="0" fontId="16" fillId="0" borderId="7" xfId="0" applyFont="1" applyBorder="1" applyAlignment="1">
      <alignment wrapText="1"/>
    </xf>
    <xf numFmtId="0" fontId="16" fillId="0" borderId="8" xfId="0" applyFont="1" applyBorder="1" applyAlignment="1">
      <alignment wrapText="1"/>
    </xf>
    <xf numFmtId="0" fontId="26" fillId="0" borderId="101" xfId="0" applyFont="1" applyBorder="1" applyAlignment="1">
      <alignment wrapText="1"/>
    </xf>
    <xf numFmtId="0" fontId="16" fillId="0" borderId="102" xfId="0" applyFont="1" applyBorder="1" applyAlignment="1">
      <alignment wrapText="1"/>
    </xf>
    <xf numFmtId="0" fontId="0" fillId="5" borderId="103" xfId="0" applyFill="1" applyBorder="1" applyAlignment="1">
      <alignment horizontal="left" wrapText="1"/>
    </xf>
    <xf numFmtId="0" fontId="0" fillId="6" borderId="104" xfId="0" applyFill="1" applyBorder="1" applyAlignment="1">
      <alignment wrapText="1"/>
    </xf>
    <xf numFmtId="0" fontId="0" fillId="6" borderId="105" xfId="0" applyFill="1" applyBorder="1" applyAlignment="1">
      <alignment wrapText="1"/>
    </xf>
    <xf numFmtId="0" fontId="0" fillId="5" borderId="106" xfId="0" applyFill="1" applyBorder="1" applyAlignment="1">
      <alignment horizontal="left" wrapText="1"/>
    </xf>
    <xf numFmtId="0" fontId="0" fillId="6" borderId="107" xfId="0" applyFill="1" applyBorder="1" applyAlignment="1">
      <alignment wrapText="1"/>
    </xf>
    <xf numFmtId="0" fontId="0" fillId="6" borderId="108" xfId="0" applyFill="1" applyBorder="1" applyAlignment="1">
      <alignment wrapText="1"/>
    </xf>
    <xf numFmtId="0" fontId="0" fillId="5" borderId="106" xfId="0" applyFill="1" applyBorder="1" applyAlignment="1">
      <alignment wrapText="1"/>
    </xf>
    <xf numFmtId="0" fontId="0" fillId="6" borderId="107" xfId="0" applyFill="1" applyBorder="1"/>
    <xf numFmtId="0" fontId="0" fillId="6" borderId="108" xfId="0" applyFill="1" applyBorder="1"/>
    <xf numFmtId="0" fontId="0" fillId="5" borderId="109" xfId="0" applyFill="1" applyBorder="1" applyAlignment="1">
      <alignment wrapText="1"/>
    </xf>
    <xf numFmtId="0" fontId="0" fillId="6" borderId="110" xfId="0" applyFill="1" applyBorder="1"/>
    <xf numFmtId="0" fontId="0" fillId="6" borderId="111" xfId="0" applyFill="1" applyBorder="1"/>
    <xf numFmtId="0" fontId="16" fillId="0" borderId="112" xfId="0" applyFont="1" applyBorder="1" applyAlignment="1">
      <alignment wrapText="1"/>
    </xf>
    <xf numFmtId="0" fontId="26" fillId="0" borderId="113" xfId="0" applyFont="1" applyBorder="1" applyAlignment="1">
      <alignment wrapText="1"/>
    </xf>
    <xf numFmtId="0" fontId="0" fillId="6" borderId="52" xfId="0" applyFill="1" applyBorder="1" applyAlignment="1">
      <alignment wrapText="1"/>
    </xf>
    <xf numFmtId="0" fontId="0" fillId="6" borderId="104" xfId="0" applyFill="1" applyBorder="1" applyAlignment="1">
      <alignment horizontal="left" wrapText="1"/>
    </xf>
    <xf numFmtId="0" fontId="0" fillId="6" borderId="107" xfId="0" applyFill="1" applyBorder="1" applyAlignment="1">
      <alignment horizontal="left" wrapText="1"/>
    </xf>
    <xf numFmtId="0" fontId="0" fillId="5" borderId="109" xfId="0" applyFill="1" applyBorder="1" applyAlignment="1">
      <alignment horizontal="left" wrapText="1"/>
    </xf>
    <xf numFmtId="0" fontId="0" fillId="6" borderId="110" xfId="0" applyFill="1" applyBorder="1" applyAlignment="1">
      <alignment horizontal="left" wrapText="1"/>
    </xf>
    <xf numFmtId="0" fontId="0" fillId="6" borderId="110" xfId="0" applyFill="1" applyBorder="1" applyAlignment="1">
      <alignment wrapText="1"/>
    </xf>
    <xf numFmtId="0" fontId="0" fillId="6" borderId="111" xfId="0" applyFill="1" applyBorder="1" applyAlignment="1">
      <alignment wrapText="1"/>
    </xf>
    <xf numFmtId="0" fontId="17" fillId="3" borderId="67" xfId="0" applyFont="1" applyFill="1" applyBorder="1" applyAlignment="1">
      <alignment wrapText="1"/>
    </xf>
    <xf numFmtId="0" fontId="17" fillId="3" borderId="68" xfId="0" applyFont="1" applyFill="1" applyBorder="1" applyAlignment="1">
      <alignment wrapText="1"/>
    </xf>
    <xf numFmtId="0" fontId="16" fillId="0" borderId="114" xfId="0" applyFont="1" applyBorder="1" applyAlignment="1">
      <alignment wrapText="1"/>
    </xf>
    <xf numFmtId="0" fontId="5" fillId="6" borderId="115" xfId="0" applyFont="1" applyFill="1" applyBorder="1" applyAlignment="1">
      <alignment wrapText="1"/>
    </xf>
    <xf numFmtId="0" fontId="5" fillId="6" borderId="19" xfId="0" applyFont="1" applyFill="1" applyBorder="1" applyAlignment="1">
      <alignment wrapText="1"/>
    </xf>
    <xf numFmtId="0" fontId="5" fillId="6" borderId="28" xfId="0" applyFont="1" applyFill="1" applyBorder="1" applyAlignment="1">
      <alignment wrapText="1"/>
    </xf>
    <xf numFmtId="0" fontId="5" fillId="3" borderId="67" xfId="0" applyFont="1" applyFill="1" applyBorder="1"/>
    <xf numFmtId="0" fontId="0" fillId="3" borderId="0" xfId="0" applyFill="1" applyAlignment="1">
      <alignment horizontal="left" wrapText="1"/>
    </xf>
    <xf numFmtId="0" fontId="16" fillId="0" borderId="116" xfId="0" applyFont="1" applyBorder="1" applyAlignment="1">
      <alignment wrapText="1"/>
    </xf>
    <xf numFmtId="0" fontId="16" fillId="0" borderId="117" xfId="0" applyFont="1" applyBorder="1" applyAlignment="1">
      <alignment wrapText="1"/>
    </xf>
    <xf numFmtId="0" fontId="16" fillId="0" borderId="118" xfId="0" applyFont="1" applyBorder="1" applyAlignment="1">
      <alignment wrapText="1"/>
    </xf>
    <xf numFmtId="0" fontId="9" fillId="11" borderId="119" xfId="0" applyFont="1" applyFill="1" applyBorder="1" applyAlignment="1">
      <alignment horizontal="left" wrapText="1"/>
    </xf>
    <xf numFmtId="0" fontId="10" fillId="2" borderId="120" xfId="0" applyFont="1" applyFill="1" applyBorder="1" applyAlignment="1">
      <alignment wrapText="1"/>
    </xf>
    <xf numFmtId="0" fontId="20" fillId="6" borderId="27" xfId="0" applyFont="1" applyFill="1" applyBorder="1" applyAlignment="1">
      <alignment wrapText="1"/>
    </xf>
    <xf numFmtId="0" fontId="0" fillId="2" borderId="121" xfId="0" applyFill="1" applyBorder="1" applyAlignment="1">
      <alignment wrapText="1"/>
    </xf>
    <xf numFmtId="0" fontId="0" fillId="0" borderId="0" xfId="0" applyAlignment="1">
      <alignment horizontal="left" wrapText="1"/>
    </xf>
    <xf numFmtId="0" fontId="20" fillId="0" borderId="0" xfId="0" applyFont="1" applyAlignment="1">
      <alignment wrapText="1"/>
    </xf>
    <xf numFmtId="0" fontId="5" fillId="6" borderId="32" xfId="0" applyFont="1" applyFill="1" applyBorder="1" applyAlignment="1">
      <alignment wrapText="1"/>
    </xf>
    <xf numFmtId="0" fontId="10" fillId="0" borderId="80" xfId="0" applyFont="1" applyBorder="1" applyAlignment="1">
      <alignment wrapText="1"/>
    </xf>
    <xf numFmtId="0" fontId="10" fillId="0" borderId="81" xfId="0" applyFont="1" applyBorder="1" applyAlignment="1">
      <alignment wrapText="1"/>
    </xf>
    <xf numFmtId="0" fontId="10" fillId="0" borderId="122" xfId="0" applyFont="1" applyBorder="1" applyAlignment="1">
      <alignment wrapText="1"/>
    </xf>
    <xf numFmtId="0" fontId="9" fillId="11" borderId="103" xfId="0" applyFont="1" applyFill="1" applyBorder="1" applyAlignment="1">
      <alignment horizontal="left" wrapText="1"/>
    </xf>
    <xf numFmtId="0" fontId="9" fillId="2" borderId="104" xfId="0" applyFont="1" applyFill="1" applyBorder="1" applyAlignment="1">
      <alignment horizontal="left" wrapText="1"/>
    </xf>
    <xf numFmtId="0" fontId="9" fillId="2" borderId="105" xfId="0" applyFont="1" applyFill="1" applyBorder="1" applyAlignment="1">
      <alignment wrapText="1"/>
    </xf>
    <xf numFmtId="0" fontId="9" fillId="11" borderId="106" xfId="0" applyFont="1" applyFill="1" applyBorder="1" applyAlignment="1">
      <alignment horizontal="left" wrapText="1"/>
    </xf>
    <xf numFmtId="0" fontId="9" fillId="2" borderId="107" xfId="0" applyFont="1" applyFill="1" applyBorder="1" applyAlignment="1">
      <alignment horizontal="left" wrapText="1"/>
    </xf>
    <xf numFmtId="0" fontId="9" fillId="2" borderId="108" xfId="0" applyFont="1" applyFill="1" applyBorder="1" applyAlignment="1">
      <alignment wrapText="1"/>
    </xf>
    <xf numFmtId="0" fontId="9" fillId="11" borderId="109" xfId="0" applyFont="1" applyFill="1" applyBorder="1" applyAlignment="1">
      <alignment horizontal="left" wrapText="1"/>
    </xf>
    <xf numFmtId="0" fontId="9" fillId="2" borderId="110" xfId="0" applyFont="1" applyFill="1" applyBorder="1" applyAlignment="1">
      <alignment horizontal="left" wrapText="1"/>
    </xf>
    <xf numFmtId="0" fontId="9" fillId="2" borderId="111" xfId="0" applyFont="1" applyFill="1" applyBorder="1" applyAlignment="1">
      <alignment wrapText="1"/>
    </xf>
    <xf numFmtId="0" fontId="16" fillId="4" borderId="3" xfId="0" applyFont="1" applyFill="1" applyBorder="1" applyAlignment="1"/>
    <xf numFmtId="0" fontId="16" fillId="4" borderId="4" xfId="0" applyFont="1" applyFill="1" applyBorder="1" applyAlignment="1"/>
    <xf numFmtId="0" fontId="16" fillId="4" borderId="5" xfId="0" applyFont="1" applyFill="1" applyBorder="1" applyAlignment="1"/>
    <xf numFmtId="0" fontId="10" fillId="0" borderId="134" xfId="0" applyFont="1" applyBorder="1" applyAlignment="1">
      <alignment wrapText="1"/>
    </xf>
    <xf numFmtId="0" fontId="10" fillId="0" borderId="135" xfId="0" applyFont="1" applyBorder="1" applyAlignment="1">
      <alignment wrapText="1"/>
    </xf>
    <xf numFmtId="0" fontId="10" fillId="0" borderId="136" xfId="0" applyFont="1" applyBorder="1" applyAlignment="1">
      <alignment wrapText="1"/>
    </xf>
    <xf numFmtId="0" fontId="17" fillId="0" borderId="56" xfId="0" applyFont="1" applyFill="1" applyBorder="1" applyAlignment="1">
      <alignment wrapText="1"/>
    </xf>
    <xf numFmtId="0" fontId="16" fillId="0" borderId="78" xfId="0" applyFont="1" applyBorder="1" applyAlignment="1">
      <alignment horizontal="left" wrapText="1"/>
    </xf>
    <xf numFmtId="0" fontId="5" fillId="0" borderId="56" xfId="0" applyFont="1" applyBorder="1" applyAlignment="1">
      <alignment horizontal="left" wrapText="1"/>
    </xf>
    <xf numFmtId="0" fontId="0" fillId="0" borderId="56" xfId="0" applyBorder="1" applyAlignment="1">
      <alignment wrapText="1"/>
    </xf>
    <xf numFmtId="0" fontId="17" fillId="3" borderId="25" xfId="0" applyFont="1" applyFill="1" applyBorder="1" applyAlignment="1">
      <alignment wrapText="1"/>
    </xf>
    <xf numFmtId="0" fontId="24" fillId="0" borderId="56" xfId="0" applyFont="1" applyFill="1" applyBorder="1" applyAlignment="1"/>
    <xf numFmtId="0" fontId="24" fillId="0" borderId="56" xfId="0" applyFont="1" applyBorder="1" applyAlignment="1"/>
    <xf numFmtId="0" fontId="24" fillId="0" borderId="56" xfId="0" applyFont="1" applyBorder="1"/>
    <xf numFmtId="0" fontId="5" fillId="0" borderId="56" xfId="0" applyFont="1" applyBorder="1"/>
    <xf numFmtId="0" fontId="5" fillId="0" borderId="2" xfId="0" applyFont="1" applyFill="1" applyBorder="1"/>
    <xf numFmtId="0" fontId="17" fillId="3" borderId="1" xfId="0" applyFont="1" applyFill="1" applyBorder="1" applyAlignment="1">
      <alignment horizontal="left" wrapText="1"/>
    </xf>
    <xf numFmtId="0" fontId="16" fillId="0" borderId="24" xfId="0" applyFont="1" applyBorder="1" applyAlignment="1">
      <alignment horizontal="left" wrapText="1"/>
    </xf>
    <xf numFmtId="0" fontId="5" fillId="6" borderId="146" xfId="0" applyFont="1" applyFill="1" applyBorder="1" applyAlignment="1">
      <alignment horizontal="left" wrapText="1"/>
    </xf>
    <xf numFmtId="0" fontId="5" fillId="6" borderId="147" xfId="0" applyFont="1" applyFill="1" applyBorder="1" applyAlignment="1">
      <alignment horizontal="left" wrapText="1"/>
    </xf>
    <xf numFmtId="0" fontId="5" fillId="6" borderId="8" xfId="0" applyFont="1" applyFill="1" applyBorder="1" applyAlignment="1">
      <alignment horizontal="left" wrapText="1"/>
    </xf>
    <xf numFmtId="0" fontId="5" fillId="0" borderId="56" xfId="0" applyFont="1" applyFill="1" applyBorder="1"/>
    <xf numFmtId="0" fontId="23" fillId="0" borderId="1" xfId="0" applyFont="1" applyFill="1" applyBorder="1" applyAlignment="1" applyProtection="1">
      <alignment vertical="center" wrapText="1"/>
    </xf>
    <xf numFmtId="0" fontId="37" fillId="0" borderId="1" xfId="0" applyFont="1" applyBorder="1" applyAlignment="1"/>
    <xf numFmtId="0" fontId="38" fillId="0" borderId="1" xfId="0" applyFont="1" applyBorder="1" applyAlignment="1"/>
    <xf numFmtId="0" fontId="40" fillId="18" borderId="1" xfId="0" applyFont="1" applyFill="1" applyBorder="1" applyAlignment="1">
      <alignment wrapText="1"/>
    </xf>
    <xf numFmtId="0" fontId="41" fillId="15" borderId="1" xfId="0" applyFont="1" applyFill="1" applyBorder="1" applyAlignment="1"/>
    <xf numFmtId="0" fontId="40" fillId="0" borderId="1" xfId="0" applyFont="1" applyBorder="1" applyAlignment="1">
      <alignment wrapText="1"/>
    </xf>
    <xf numFmtId="0" fontId="41" fillId="0" borderId="1" xfId="0" applyFont="1" applyBorder="1" applyAlignment="1"/>
    <xf numFmtId="0" fontId="40" fillId="0" borderId="1" xfId="0" applyFont="1" applyBorder="1" applyAlignment="1"/>
    <xf numFmtId="0" fontId="40" fillId="18" borderId="150" xfId="0" applyFont="1" applyFill="1" applyBorder="1" applyAlignment="1">
      <alignment wrapText="1"/>
    </xf>
    <xf numFmtId="0" fontId="41" fillId="15" borderId="151" xfId="0" applyFont="1" applyFill="1" applyBorder="1" applyAlignment="1"/>
    <xf numFmtId="0" fontId="42" fillId="15" borderId="152" xfId="0" applyFont="1" applyFill="1" applyBorder="1" applyAlignment="1">
      <alignment wrapText="1"/>
    </xf>
    <xf numFmtId="0" fontId="40" fillId="18" borderId="153" xfId="0" applyFont="1" applyFill="1" applyBorder="1" applyAlignment="1">
      <alignment wrapText="1"/>
    </xf>
    <xf numFmtId="0" fontId="41" fillId="15" borderId="154" xfId="0" applyFont="1" applyFill="1" applyBorder="1" applyAlignment="1"/>
    <xf numFmtId="0" fontId="42" fillId="15" borderId="155" xfId="0" applyFont="1" applyFill="1" applyBorder="1" applyAlignment="1">
      <alignment wrapText="1"/>
    </xf>
    <xf numFmtId="0" fontId="40" fillId="18" borderId="156" xfId="0" applyFont="1" applyFill="1" applyBorder="1" applyAlignment="1">
      <alignment wrapText="1"/>
    </xf>
    <xf numFmtId="0" fontId="41" fillId="15" borderId="101" xfId="0" applyFont="1" applyFill="1" applyBorder="1" applyAlignment="1"/>
    <xf numFmtId="0" fontId="42" fillId="15" borderId="42" xfId="0" applyFont="1" applyFill="1" applyBorder="1" applyAlignment="1">
      <alignment wrapText="1"/>
    </xf>
    <xf numFmtId="0" fontId="43" fillId="0" borderId="1" xfId="0" applyFont="1" applyBorder="1" applyAlignment="1"/>
    <xf numFmtId="0" fontId="39" fillId="0" borderId="1" xfId="0" applyFont="1" applyBorder="1" applyAlignment="1">
      <alignment vertical="top"/>
    </xf>
    <xf numFmtId="0" fontId="44" fillId="9" borderId="1" xfId="0" applyFont="1" applyFill="1" applyBorder="1" applyAlignment="1"/>
    <xf numFmtId="0" fontId="37" fillId="9" borderId="1" xfId="0" applyFont="1" applyFill="1" applyBorder="1" applyAlignment="1"/>
    <xf numFmtId="0" fontId="38" fillId="9" borderId="1" xfId="0" applyFont="1" applyFill="1" applyBorder="1" applyAlignment="1"/>
    <xf numFmtId="0" fontId="45" fillId="15" borderId="1" xfId="0" applyFont="1" applyFill="1" applyBorder="1" applyAlignment="1" applyProtection="1">
      <alignment wrapText="1"/>
      <protection locked="0"/>
    </xf>
    <xf numFmtId="0" fontId="43" fillId="9" borderId="1" xfId="0" applyFont="1" applyFill="1" applyBorder="1" applyAlignment="1"/>
    <xf numFmtId="0" fontId="47" fillId="19" borderId="0" xfId="0" applyFont="1" applyFill="1"/>
    <xf numFmtId="0" fontId="0" fillId="19" borderId="0" xfId="0" applyFill="1"/>
    <xf numFmtId="0" fontId="47" fillId="0" borderId="0" xfId="0" applyFont="1"/>
    <xf numFmtId="0" fontId="41" fillId="20" borderId="159" xfId="0" applyFont="1" applyFill="1" applyBorder="1"/>
    <xf numFmtId="0" fontId="41" fillId="0" borderId="160" xfId="0" applyFont="1" applyBorder="1"/>
    <xf numFmtId="0" fontId="29" fillId="19" borderId="161" xfId="0" applyFont="1" applyFill="1" applyBorder="1"/>
    <xf numFmtId="0" fontId="0" fillId="0" borderId="162" xfId="0" applyBorder="1"/>
    <xf numFmtId="0" fontId="41" fillId="20" borderId="161" xfId="0" applyFont="1" applyFill="1" applyBorder="1"/>
    <xf numFmtId="0" fontId="41" fillId="0" borderId="162" xfId="0" applyFont="1" applyBorder="1"/>
    <xf numFmtId="0" fontId="29" fillId="19" borderId="163" xfId="0" applyFont="1" applyFill="1" applyBorder="1"/>
    <xf numFmtId="0" fontId="41" fillId="20" borderId="164" xfId="0" applyFont="1" applyFill="1" applyBorder="1"/>
    <xf numFmtId="0" fontId="41" fillId="0" borderId="165" xfId="0" applyFont="1" applyBorder="1"/>
    <xf numFmtId="0" fontId="0" fillId="0" borderId="166" xfId="0" applyBorder="1"/>
    <xf numFmtId="0" fontId="29" fillId="19" borderId="164" xfId="0" applyFont="1" applyFill="1" applyBorder="1"/>
    <xf numFmtId="0" fontId="0" fillId="0" borderId="167" xfId="0" applyBorder="1"/>
    <xf numFmtId="0" fontId="29" fillId="19" borderId="164" xfId="0" applyFont="1" applyFill="1" applyBorder="1" applyAlignment="1">
      <alignment horizontal="center"/>
    </xf>
    <xf numFmtId="0" fontId="29" fillId="19" borderId="169" xfId="0" applyFont="1" applyFill="1" applyBorder="1" applyAlignment="1">
      <alignment horizontal="center"/>
    </xf>
    <xf numFmtId="0" fontId="29" fillId="19" borderId="167" xfId="0" applyFont="1" applyFill="1" applyBorder="1"/>
    <xf numFmtId="0" fontId="0" fillId="0" borderId="170" xfId="0" applyBorder="1"/>
    <xf numFmtId="0" fontId="48" fillId="0" borderId="171" xfId="0" applyFont="1" applyBorder="1"/>
    <xf numFmtId="0" fontId="22" fillId="0" borderId="171" xfId="0" applyFont="1" applyBorder="1"/>
    <xf numFmtId="0" fontId="0" fillId="0" borderId="172" xfId="0" applyBorder="1" applyAlignment="1">
      <alignment horizontal="center"/>
    </xf>
    <xf numFmtId="0" fontId="16" fillId="19" borderId="173" xfId="0" applyFont="1" applyFill="1" applyBorder="1"/>
    <xf numFmtId="0" fontId="16" fillId="19" borderId="174" xfId="0" applyFont="1" applyFill="1" applyBorder="1"/>
    <xf numFmtId="0" fontId="16" fillId="19" borderId="175" xfId="0" applyFont="1" applyFill="1" applyBorder="1"/>
    <xf numFmtId="0" fontId="29" fillId="4" borderId="163" xfId="0" applyFont="1" applyFill="1" applyBorder="1"/>
    <xf numFmtId="165" fontId="0" fillId="4" borderId="177" xfId="2" applyNumberFormat="1" applyFont="1" applyFill="1" applyBorder="1"/>
    <xf numFmtId="2" fontId="0" fillId="4" borderId="177" xfId="0" applyNumberFormat="1" applyFill="1" applyBorder="1"/>
    <xf numFmtId="165" fontId="0" fillId="4" borderId="177" xfId="0" applyNumberFormat="1" applyFill="1" applyBorder="1"/>
    <xf numFmtId="165" fontId="0" fillId="3" borderId="177" xfId="0" applyNumberFormat="1" applyFill="1" applyBorder="1"/>
    <xf numFmtId="0" fontId="29" fillId="4" borderId="177" xfId="0" applyFont="1" applyFill="1" applyBorder="1"/>
    <xf numFmtId="0" fontId="0" fillId="4" borderId="177" xfId="0" applyFill="1" applyBorder="1"/>
    <xf numFmtId="0" fontId="0" fillId="4" borderId="166" xfId="0" applyFill="1" applyBorder="1"/>
    <xf numFmtId="0" fontId="16" fillId="8" borderId="180" xfId="0" applyFont="1" applyFill="1" applyBorder="1" applyAlignment="1">
      <alignment horizontal="center" vertical="center" textRotation="90" wrapText="1"/>
    </xf>
    <xf numFmtId="0" fontId="29" fillId="0" borderId="163" xfId="0" applyFont="1" applyBorder="1"/>
    <xf numFmtId="165" fontId="0" fillId="0" borderId="177" xfId="2" applyNumberFormat="1" applyFont="1" applyFill="1" applyBorder="1"/>
    <xf numFmtId="2" fontId="0" fillId="0" borderId="177" xfId="0" applyNumberFormat="1" applyBorder="1"/>
    <xf numFmtId="165" fontId="0" fillId="0" borderId="177" xfId="0" applyNumberFormat="1" applyBorder="1"/>
    <xf numFmtId="0" fontId="29" fillId="0" borderId="177" xfId="0" applyFont="1" applyBorder="1"/>
    <xf numFmtId="0" fontId="0" fillId="0" borderId="177" xfId="0" applyBorder="1"/>
    <xf numFmtId="0" fontId="0" fillId="21" borderId="163" xfId="0" applyFill="1" applyBorder="1"/>
    <xf numFmtId="165" fontId="0" fillId="21" borderId="177" xfId="2" applyNumberFormat="1" applyFont="1" applyFill="1" applyBorder="1" applyAlignment="1">
      <alignment vertical="center"/>
    </xf>
    <xf numFmtId="2" fontId="0" fillId="21" borderId="177" xfId="0" applyNumberFormat="1" applyFill="1" applyBorder="1" applyAlignment="1">
      <alignment vertical="center"/>
    </xf>
    <xf numFmtId="165" fontId="0" fillId="21" borderId="177" xfId="0" applyNumberFormat="1" applyFill="1" applyBorder="1" applyAlignment="1">
      <alignment vertical="center"/>
    </xf>
    <xf numFmtId="165" fontId="0" fillId="3" borderId="177" xfId="0" applyNumberFormat="1" applyFill="1" applyBorder="1" applyAlignment="1">
      <alignment vertical="center"/>
    </xf>
    <xf numFmtId="0" fontId="0" fillId="21" borderId="177" xfId="0" applyFill="1" applyBorder="1" applyAlignment="1">
      <alignment vertical="center"/>
    </xf>
    <xf numFmtId="0" fontId="0" fillId="21" borderId="177" xfId="0" applyFill="1" applyBorder="1"/>
    <xf numFmtId="0" fontId="0" fillId="21" borderId="166" xfId="0" applyFill="1" applyBorder="1"/>
    <xf numFmtId="0" fontId="0" fillId="0" borderId="181" xfId="0" applyBorder="1"/>
    <xf numFmtId="165" fontId="0" fillId="0" borderId="3" xfId="0" applyNumberFormat="1" applyBorder="1"/>
    <xf numFmtId="0" fontId="0" fillId="4" borderId="163" xfId="0" applyFill="1" applyBorder="1"/>
    <xf numFmtId="0" fontId="16" fillId="8" borderId="178" xfId="0" applyFont="1" applyFill="1" applyBorder="1" applyAlignment="1">
      <alignment horizontal="center" vertical="center" textRotation="90"/>
    </xf>
    <xf numFmtId="0" fontId="0" fillId="4" borderId="164" xfId="0" applyFill="1" applyBorder="1"/>
    <xf numFmtId="165" fontId="0" fillId="4" borderId="169" xfId="0" applyNumberFormat="1" applyFill="1" applyBorder="1"/>
    <xf numFmtId="2" fontId="0" fillId="4" borderId="169" xfId="0" applyNumberFormat="1" applyFill="1" applyBorder="1"/>
    <xf numFmtId="165" fontId="0" fillId="3" borderId="169" xfId="0" applyNumberFormat="1" applyFill="1" applyBorder="1"/>
    <xf numFmtId="0" fontId="0" fillId="4" borderId="169" xfId="0" applyFill="1" applyBorder="1"/>
    <xf numFmtId="0" fontId="0" fillId="4" borderId="167" xfId="0" applyFill="1" applyBorder="1"/>
    <xf numFmtId="0" fontId="29" fillId="0" borderId="161" xfId="0" applyFont="1" applyBorder="1" applyAlignment="1">
      <alignment vertical="center"/>
    </xf>
    <xf numFmtId="165" fontId="0" fillId="0" borderId="170" xfId="0" applyNumberFormat="1" applyBorder="1" applyAlignment="1">
      <alignment vertical="center"/>
    </xf>
    <xf numFmtId="2" fontId="0" fillId="0" borderId="170" xfId="0" applyNumberFormat="1" applyBorder="1" applyAlignment="1">
      <alignment vertical="center"/>
    </xf>
    <xf numFmtId="165" fontId="0" fillId="3" borderId="170" xfId="0" applyNumberFormat="1" applyFill="1" applyBorder="1" applyAlignment="1">
      <alignment vertical="center"/>
    </xf>
    <xf numFmtId="0" fontId="0" fillId="0" borderId="170" xfId="0" applyBorder="1" applyAlignment="1">
      <alignment vertical="center"/>
    </xf>
    <xf numFmtId="0" fontId="29" fillId="0" borderId="163" xfId="0" applyFont="1" applyBorder="1" applyAlignment="1">
      <alignment vertical="center"/>
    </xf>
    <xf numFmtId="165" fontId="0" fillId="0" borderId="177" xfId="0" applyNumberFormat="1" applyBorder="1" applyAlignment="1">
      <alignment vertical="center"/>
    </xf>
    <xf numFmtId="2" fontId="0" fillId="0" borderId="177" xfId="0" applyNumberFormat="1" applyBorder="1" applyAlignment="1">
      <alignment vertical="center"/>
    </xf>
    <xf numFmtId="0" fontId="0" fillId="0" borderId="177" xfId="0" applyBorder="1" applyAlignment="1">
      <alignment vertical="center"/>
    </xf>
    <xf numFmtId="0" fontId="0" fillId="4" borderId="181" xfId="0" applyFill="1" applyBorder="1"/>
    <xf numFmtId="0" fontId="0" fillId="0" borderId="163" xfId="0" applyBorder="1"/>
    <xf numFmtId="0" fontId="16" fillId="8" borderId="182" xfId="0" applyFont="1" applyFill="1" applyBorder="1" applyAlignment="1">
      <alignment horizontal="center" vertical="center" textRotation="90" wrapText="1"/>
    </xf>
    <xf numFmtId="0" fontId="0" fillId="22" borderId="163" xfId="0" applyFill="1" applyBorder="1"/>
    <xf numFmtId="165" fontId="0" fillId="22" borderId="177" xfId="0" applyNumberFormat="1" applyFill="1" applyBorder="1" applyAlignment="1">
      <alignment vertical="center"/>
    </xf>
    <xf numFmtId="2" fontId="0" fillId="22" borderId="177" xfId="0" applyNumberFormat="1" applyFill="1" applyBorder="1" applyAlignment="1">
      <alignment vertical="center"/>
    </xf>
    <xf numFmtId="0" fontId="0" fillId="22" borderId="177" xfId="0" applyFill="1" applyBorder="1" applyAlignment="1">
      <alignment vertical="center"/>
    </xf>
    <xf numFmtId="0" fontId="29" fillId="22" borderId="177" xfId="0" applyFont="1" applyFill="1" applyBorder="1"/>
    <xf numFmtId="0" fontId="0" fillId="22" borderId="177" xfId="0" applyFill="1" applyBorder="1"/>
    <xf numFmtId="0" fontId="0" fillId="22" borderId="166" xfId="0" applyFill="1" applyBorder="1"/>
    <xf numFmtId="0" fontId="49" fillId="8" borderId="182" xfId="0" applyFont="1" applyFill="1" applyBorder="1" applyAlignment="1">
      <alignment horizontal="center" vertical="center" textRotation="90" wrapText="1"/>
    </xf>
    <xf numFmtId="0" fontId="0" fillId="0" borderId="164" xfId="0" applyBorder="1" applyAlignment="1">
      <alignment vertical="center"/>
    </xf>
    <xf numFmtId="165" fontId="0" fillId="0" borderId="169" xfId="0" applyNumberFormat="1" applyBorder="1" applyAlignment="1">
      <alignment vertical="center"/>
    </xf>
    <xf numFmtId="2" fontId="0" fillId="0" borderId="169" xfId="0" applyNumberFormat="1" applyBorder="1" applyAlignment="1">
      <alignment vertical="center"/>
    </xf>
    <xf numFmtId="165" fontId="0" fillId="3" borderId="169" xfId="0" applyNumberFormat="1" applyFill="1" applyBorder="1" applyAlignment="1">
      <alignment vertical="center"/>
    </xf>
    <xf numFmtId="0" fontId="0" fillId="0" borderId="169" xfId="0" applyBorder="1" applyAlignment="1">
      <alignment vertical="center"/>
    </xf>
    <xf numFmtId="0" fontId="0" fillId="0" borderId="169" xfId="0" applyBorder="1"/>
    <xf numFmtId="0" fontId="0" fillId="22" borderId="161" xfId="0" applyFill="1" applyBorder="1" applyAlignment="1">
      <alignment vertical="center"/>
    </xf>
    <xf numFmtId="165" fontId="0" fillId="22" borderId="170" xfId="0" applyNumberFormat="1" applyFill="1" applyBorder="1" applyAlignment="1">
      <alignment vertical="center"/>
    </xf>
    <xf numFmtId="2" fontId="0" fillId="22" borderId="170" xfId="0" applyNumberFormat="1" applyFill="1" applyBorder="1" applyAlignment="1">
      <alignment vertical="center"/>
    </xf>
    <xf numFmtId="0" fontId="0" fillId="22" borderId="170" xfId="0" applyFill="1" applyBorder="1" applyAlignment="1">
      <alignment vertical="center"/>
    </xf>
    <xf numFmtId="0" fontId="0" fillId="3" borderId="170" xfId="0" applyFill="1" applyBorder="1" applyAlignment="1">
      <alignment vertical="center"/>
    </xf>
    <xf numFmtId="0" fontId="0" fillId="22" borderId="170" xfId="0" applyFill="1" applyBorder="1"/>
    <xf numFmtId="0" fontId="0" fillId="22" borderId="162" xfId="0" applyFill="1" applyBorder="1"/>
    <xf numFmtId="0" fontId="0" fillId="22" borderId="163" xfId="0" applyFill="1" applyBorder="1" applyAlignment="1">
      <alignment vertical="center"/>
    </xf>
    <xf numFmtId="0" fontId="0" fillId="3" borderId="177" xfId="0" applyFill="1" applyBorder="1" applyAlignment="1">
      <alignment vertical="center"/>
    </xf>
    <xf numFmtId="0" fontId="49" fillId="8" borderId="183" xfId="0" applyFont="1" applyFill="1" applyBorder="1" applyAlignment="1">
      <alignment horizontal="center" vertical="center" textRotation="90" wrapText="1"/>
    </xf>
    <xf numFmtId="0" fontId="0" fillId="0" borderId="163" xfId="0" applyBorder="1" applyAlignment="1">
      <alignment vertical="center"/>
    </xf>
    <xf numFmtId="0" fontId="0" fillId="0" borderId="159" xfId="0" applyBorder="1"/>
    <xf numFmtId="165" fontId="0" fillId="0" borderId="168" xfId="2" applyNumberFormat="1" applyFont="1" applyFill="1" applyBorder="1" applyAlignment="1">
      <alignment vertical="center"/>
    </xf>
    <xf numFmtId="2" fontId="0" fillId="0" borderId="168" xfId="2" applyNumberFormat="1" applyFont="1" applyFill="1" applyBorder="1" applyAlignment="1">
      <alignment vertical="center"/>
    </xf>
    <xf numFmtId="165" fontId="0" fillId="3" borderId="168" xfId="0" applyNumberFormat="1" applyFill="1" applyBorder="1" applyAlignment="1">
      <alignment vertical="center"/>
    </xf>
    <xf numFmtId="165" fontId="0" fillId="0" borderId="168" xfId="0" applyNumberFormat="1" applyBorder="1" applyAlignment="1">
      <alignment vertical="center"/>
    </xf>
    <xf numFmtId="0" fontId="0" fillId="0" borderId="168" xfId="0" applyBorder="1" applyAlignment="1">
      <alignment vertical="center"/>
    </xf>
    <xf numFmtId="0" fontId="0" fillId="3" borderId="168" xfId="0" applyFill="1" applyBorder="1" applyAlignment="1">
      <alignment vertical="center"/>
    </xf>
    <xf numFmtId="0" fontId="0" fillId="0" borderId="168" xfId="0" applyBorder="1"/>
    <xf numFmtId="0" fontId="0" fillId="0" borderId="160" xfId="0" applyBorder="1"/>
    <xf numFmtId="0" fontId="0" fillId="0" borderId="161" xfId="0" applyBorder="1"/>
    <xf numFmtId="165" fontId="0" fillId="0" borderId="170" xfId="2" applyNumberFormat="1" applyFont="1" applyFill="1" applyBorder="1" applyAlignment="1">
      <alignment vertical="center"/>
    </xf>
    <xf numFmtId="2" fontId="0" fillId="0" borderId="170" xfId="2" applyNumberFormat="1" applyFont="1" applyFill="1" applyBorder="1" applyAlignment="1">
      <alignment vertical="center"/>
    </xf>
    <xf numFmtId="0" fontId="0" fillId="22" borderId="161" xfId="0" applyFill="1" applyBorder="1"/>
    <xf numFmtId="165" fontId="0" fillId="22" borderId="170" xfId="2" applyNumberFormat="1" applyFont="1" applyFill="1" applyBorder="1" applyAlignment="1">
      <alignment vertical="center"/>
    </xf>
    <xf numFmtId="2" fontId="0" fillId="22" borderId="170" xfId="2" applyNumberFormat="1" applyFont="1" applyFill="1" applyBorder="1" applyAlignment="1">
      <alignment vertical="center"/>
    </xf>
    <xf numFmtId="165" fontId="0" fillId="22" borderId="177" xfId="2" applyNumberFormat="1" applyFont="1" applyFill="1" applyBorder="1" applyAlignment="1">
      <alignment vertical="center"/>
    </xf>
    <xf numFmtId="2" fontId="0" fillId="22" borderId="177" xfId="2" applyNumberFormat="1" applyFont="1" applyFill="1" applyBorder="1" applyAlignment="1">
      <alignment vertical="center"/>
    </xf>
    <xf numFmtId="0" fontId="16" fillId="8" borderId="182" xfId="0" applyFont="1" applyFill="1" applyBorder="1" applyAlignment="1">
      <alignment vertical="center" textRotation="90" wrapText="1"/>
    </xf>
    <xf numFmtId="165" fontId="0" fillId="0" borderId="177" xfId="2" applyNumberFormat="1" applyFont="1" applyFill="1" applyBorder="1" applyAlignment="1">
      <alignment vertical="center"/>
    </xf>
    <xf numFmtId="2" fontId="0" fillId="0" borderId="177" xfId="2" applyNumberFormat="1" applyFont="1" applyFill="1" applyBorder="1" applyAlignment="1">
      <alignment vertical="center"/>
    </xf>
    <xf numFmtId="0" fontId="0" fillId="0" borderId="164" xfId="0" applyBorder="1"/>
    <xf numFmtId="165" fontId="0" fillId="0" borderId="169" xfId="2" applyNumberFormat="1" applyFont="1" applyFill="1" applyBorder="1" applyAlignment="1">
      <alignment vertical="center"/>
    </xf>
    <xf numFmtId="2" fontId="0" fillId="0" borderId="169" xfId="2" applyNumberFormat="1" applyFont="1" applyFill="1" applyBorder="1" applyAlignment="1">
      <alignment vertical="center"/>
    </xf>
    <xf numFmtId="165" fontId="0" fillId="0" borderId="186" xfId="0" applyNumberFormat="1" applyBorder="1" applyAlignment="1">
      <alignment vertical="center"/>
    </xf>
    <xf numFmtId="0" fontId="0" fillId="0" borderId="186" xfId="0" applyBorder="1" applyAlignment="1">
      <alignment vertical="center"/>
    </xf>
    <xf numFmtId="0" fontId="0" fillId="3" borderId="169" xfId="0" applyFill="1" applyBorder="1" applyAlignment="1">
      <alignment vertical="center"/>
    </xf>
    <xf numFmtId="0" fontId="1" fillId="6" borderId="12" xfId="0" applyNumberFormat="1" applyFont="1" applyFill="1" applyBorder="1" applyAlignment="1">
      <alignment horizontal="left" wrapText="1"/>
    </xf>
    <xf numFmtId="0" fontId="1" fillId="6" borderId="18" xfId="0" applyNumberFormat="1" applyFont="1" applyFill="1" applyBorder="1" applyAlignment="1">
      <alignment horizontal="left" wrapText="1"/>
    </xf>
    <xf numFmtId="0" fontId="1" fillId="6" borderId="22" xfId="0" applyNumberFormat="1" applyFont="1" applyFill="1" applyBorder="1" applyAlignment="1">
      <alignment horizontal="left" wrapText="1"/>
    </xf>
    <xf numFmtId="0" fontId="1" fillId="6" borderId="27" xfId="0" applyNumberFormat="1" applyFont="1" applyFill="1" applyBorder="1" applyAlignment="1">
      <alignment horizontal="left" wrapText="1"/>
    </xf>
    <xf numFmtId="0" fontId="1" fillId="6" borderId="138" xfId="0" applyFont="1" applyFill="1" applyBorder="1" applyAlignment="1">
      <alignment horizontal="left" wrapText="1"/>
    </xf>
    <xf numFmtId="0" fontId="1" fillId="6" borderId="20" xfId="0" applyFont="1" applyFill="1" applyBorder="1" applyAlignment="1">
      <alignment horizontal="left" wrapText="1"/>
    </xf>
    <xf numFmtId="0" fontId="1" fillId="6" borderId="29" xfId="0" applyFont="1" applyFill="1" applyBorder="1" applyAlignment="1">
      <alignment horizontal="left" wrapText="1"/>
    </xf>
    <xf numFmtId="0" fontId="7" fillId="6" borderId="1" xfId="1" applyNumberFormat="1" applyFont="1" applyFill="1" applyAlignment="1" applyProtection="1">
      <alignment horizontal="left" wrapText="1"/>
      <protection locked="0"/>
    </xf>
    <xf numFmtId="0" fontId="1" fillId="6" borderId="138" xfId="0" applyFont="1" applyFill="1" applyBorder="1" applyAlignment="1">
      <alignment wrapText="1"/>
    </xf>
    <xf numFmtId="0" fontId="1" fillId="6" borderId="139" xfId="0" applyFont="1" applyFill="1" applyBorder="1" applyAlignment="1">
      <alignment wrapText="1"/>
    </xf>
    <xf numFmtId="0" fontId="1" fillId="6" borderId="102" xfId="0" applyFont="1" applyFill="1" applyBorder="1" applyAlignment="1">
      <alignment wrapText="1"/>
    </xf>
    <xf numFmtId="0" fontId="35" fillId="0" borderId="0" xfId="0" applyFont="1" applyAlignment="1">
      <alignment horizontal="center"/>
    </xf>
    <xf numFmtId="0" fontId="6" fillId="0" borderId="0" xfId="0" applyFont="1" applyAlignment="1">
      <alignment horizontal="center" vertical="center"/>
    </xf>
    <xf numFmtId="0" fontId="39" fillId="0" borderId="0" xfId="0" applyFont="1" applyAlignment="1">
      <alignment horizontal="left" vertical="top" wrapText="1"/>
    </xf>
    <xf numFmtId="0" fontId="9" fillId="2" borderId="115" xfId="0" applyFont="1" applyFill="1" applyBorder="1" applyAlignment="1">
      <alignment horizontal="left" wrapText="1"/>
    </xf>
    <xf numFmtId="0" fontId="9" fillId="2" borderId="132" xfId="0" applyFont="1" applyFill="1" applyBorder="1" applyAlignment="1">
      <alignment horizontal="left" wrapText="1"/>
    </xf>
    <xf numFmtId="0" fontId="9" fillId="2" borderId="133" xfId="0" applyFont="1" applyFill="1" applyBorder="1" applyAlignment="1">
      <alignment horizontal="left" wrapText="1"/>
    </xf>
    <xf numFmtId="0" fontId="9" fillId="2" borderId="19" xfId="0" applyFont="1" applyFill="1" applyBorder="1" applyAlignment="1">
      <alignment horizontal="left" wrapText="1"/>
    </xf>
    <xf numFmtId="0" fontId="9" fillId="2" borderId="124" xfId="0" applyFont="1" applyFill="1" applyBorder="1" applyAlignment="1">
      <alignment horizontal="left" wrapText="1"/>
    </xf>
    <xf numFmtId="0" fontId="9" fillId="2" borderId="131" xfId="0" applyFont="1" applyFill="1" applyBorder="1" applyAlignment="1">
      <alignment horizontal="left" wrapText="1"/>
    </xf>
    <xf numFmtId="0" fontId="9" fillId="2" borderId="28" xfId="0" applyFont="1" applyFill="1" applyBorder="1" applyAlignment="1">
      <alignment horizontal="left" wrapText="1"/>
    </xf>
    <xf numFmtId="0" fontId="9" fillId="2" borderId="54" xfId="0" applyFont="1" applyFill="1" applyBorder="1" applyAlignment="1">
      <alignment horizontal="left" wrapText="1"/>
    </xf>
    <xf numFmtId="0" fontId="9" fillId="2" borderId="137" xfId="0" applyFont="1" applyFill="1" applyBorder="1" applyAlignment="1">
      <alignment horizontal="left" wrapText="1"/>
    </xf>
    <xf numFmtId="0" fontId="1" fillId="6" borderId="143" xfId="0" applyFont="1" applyFill="1" applyBorder="1" applyAlignment="1">
      <alignment horizontal="left" wrapText="1"/>
    </xf>
    <xf numFmtId="0" fontId="5" fillId="6" borderId="144" xfId="0" applyFont="1" applyFill="1" applyBorder="1" applyAlignment="1">
      <alignment horizontal="left" wrapText="1"/>
    </xf>
    <xf numFmtId="0" fontId="5" fillId="6" borderId="145" xfId="0" applyFont="1" applyFill="1" applyBorder="1" applyAlignment="1">
      <alignment horizontal="left" wrapText="1"/>
    </xf>
    <xf numFmtId="0" fontId="16" fillId="4" borderId="4" xfId="0" applyFont="1" applyFill="1" applyBorder="1" applyAlignment="1">
      <alignment horizontal="left" wrapText="1"/>
    </xf>
    <xf numFmtId="0" fontId="16" fillId="4" borderId="5" xfId="0" applyFont="1" applyFill="1" applyBorder="1" applyAlignment="1">
      <alignment horizontal="left" wrapText="1"/>
    </xf>
    <xf numFmtId="0" fontId="1" fillId="6" borderId="140" xfId="0" applyFont="1" applyFill="1" applyBorder="1" applyAlignment="1">
      <alignment horizontal="left" wrapText="1"/>
    </xf>
    <xf numFmtId="0" fontId="5" fillId="6" borderId="141" xfId="0" applyFont="1" applyFill="1" applyBorder="1" applyAlignment="1">
      <alignment horizontal="left" wrapText="1"/>
    </xf>
    <xf numFmtId="0" fontId="5" fillId="6" borderId="142" xfId="0" applyFont="1" applyFill="1" applyBorder="1" applyAlignment="1">
      <alignment horizontal="left" wrapText="1"/>
    </xf>
    <xf numFmtId="0" fontId="1" fillId="6" borderId="123" xfId="0" applyFont="1" applyFill="1" applyBorder="1" applyAlignment="1">
      <alignment horizontal="left" wrapText="1"/>
    </xf>
    <xf numFmtId="0" fontId="5" fillId="6" borderId="1" xfId="0" applyFont="1" applyFill="1" applyBorder="1" applyAlignment="1">
      <alignment horizontal="left" wrapText="1"/>
    </xf>
    <xf numFmtId="0" fontId="5" fillId="6" borderId="25" xfId="0" applyFont="1" applyFill="1" applyBorder="1" applyAlignment="1">
      <alignment horizontal="left" wrapText="1"/>
    </xf>
    <xf numFmtId="0" fontId="5" fillId="4" borderId="4" xfId="0" applyFont="1" applyFill="1" applyBorder="1" applyAlignment="1">
      <alignment horizontal="left" wrapText="1"/>
    </xf>
    <xf numFmtId="0" fontId="5" fillId="4" borderId="5" xfId="0" applyFont="1" applyFill="1" applyBorder="1" applyAlignment="1">
      <alignment horizontal="left" wrapText="1"/>
    </xf>
    <xf numFmtId="0" fontId="16" fillId="4" borderId="67" xfId="0" applyFont="1" applyFill="1" applyBorder="1" applyAlignment="1">
      <alignment horizontal="left"/>
    </xf>
    <xf numFmtId="0" fontId="16" fillId="4" borderId="68" xfId="0" applyFont="1" applyFill="1" applyBorder="1" applyAlignment="1">
      <alignment horizontal="left"/>
    </xf>
    <xf numFmtId="0" fontId="10" fillId="0" borderId="9"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9" fillId="2" borderId="24" xfId="0" applyFont="1" applyFill="1" applyBorder="1" applyAlignment="1">
      <alignment horizontal="left" wrapText="1"/>
    </xf>
    <xf numFmtId="0" fontId="9" fillId="2" borderId="1" xfId="0" applyFont="1" applyFill="1" applyBorder="1" applyAlignment="1">
      <alignment horizontal="left" wrapText="1"/>
    </xf>
    <xf numFmtId="0" fontId="9" fillId="2" borderId="25" xfId="0" applyFont="1" applyFill="1" applyBorder="1" applyAlignment="1">
      <alignment horizontal="left" wrapText="1"/>
    </xf>
    <xf numFmtId="0" fontId="9" fillId="2" borderId="125" xfId="0" applyFont="1" applyFill="1" applyBorder="1" applyAlignment="1">
      <alignment horizontal="left" wrapText="1"/>
    </xf>
    <xf numFmtId="0" fontId="9" fillId="2" borderId="126" xfId="0" applyFont="1" applyFill="1" applyBorder="1" applyAlignment="1">
      <alignment horizontal="left" wrapText="1"/>
    </xf>
    <xf numFmtId="0" fontId="9" fillId="2" borderId="127" xfId="0" applyFont="1" applyFill="1" applyBorder="1" applyAlignment="1">
      <alignment horizontal="left" wrapText="1"/>
    </xf>
    <xf numFmtId="0" fontId="9" fillId="2" borderId="128" xfId="0" applyFont="1" applyFill="1" applyBorder="1" applyAlignment="1">
      <alignment horizontal="left" wrapText="1"/>
    </xf>
    <xf numFmtId="0" fontId="9" fillId="2" borderId="129" xfId="0" applyFont="1" applyFill="1" applyBorder="1" applyAlignment="1">
      <alignment horizontal="left" wrapText="1"/>
    </xf>
    <xf numFmtId="0" fontId="9" fillId="2" borderId="130" xfId="0" applyFont="1" applyFill="1" applyBorder="1" applyAlignment="1">
      <alignment horizontal="left" wrapText="1"/>
    </xf>
    <xf numFmtId="0" fontId="18" fillId="0" borderId="1" xfId="0" applyFont="1" applyBorder="1" applyAlignment="1">
      <alignment horizontal="center" wrapText="1"/>
    </xf>
    <xf numFmtId="0" fontId="23" fillId="0" borderId="1" xfId="0" applyFont="1" applyBorder="1" applyAlignment="1">
      <alignment horizontal="center" vertical="center"/>
    </xf>
    <xf numFmtId="0" fontId="17" fillId="3" borderId="1" xfId="0" applyFont="1" applyFill="1" applyBorder="1" applyAlignment="1">
      <alignment horizontal="left" wrapText="1"/>
    </xf>
    <xf numFmtId="0" fontId="16" fillId="0" borderId="8" xfId="0" applyFont="1" applyBorder="1" applyAlignment="1">
      <alignment horizontal="left" wrapText="1"/>
    </xf>
    <xf numFmtId="0" fontId="16" fillId="0" borderId="2" xfId="0" applyFont="1" applyBorder="1" applyAlignment="1">
      <alignment horizontal="left" wrapText="1"/>
    </xf>
    <xf numFmtId="0" fontId="16" fillId="0" borderId="42" xfId="0" applyFont="1" applyBorder="1" applyAlignment="1">
      <alignment horizontal="left" wrapText="1"/>
    </xf>
    <xf numFmtId="0" fontId="1" fillId="6" borderId="9" xfId="0" applyFont="1" applyFill="1" applyBorder="1" applyAlignment="1">
      <alignment horizontal="left" wrapText="1"/>
    </xf>
    <xf numFmtId="0" fontId="1" fillId="6" borderId="4" xfId="0" applyFont="1" applyFill="1" applyBorder="1" applyAlignment="1">
      <alignment horizontal="left" wrapText="1"/>
    </xf>
    <xf numFmtId="0" fontId="16" fillId="0" borderId="123" xfId="0" applyFont="1" applyBorder="1" applyAlignment="1">
      <alignment horizontal="left" wrapText="1"/>
    </xf>
    <xf numFmtId="0" fontId="16" fillId="0" borderId="1" xfId="0" applyFont="1" applyBorder="1" applyAlignment="1">
      <alignment horizontal="left" wrapText="1"/>
    </xf>
    <xf numFmtId="0" fontId="16" fillId="0" borderId="25" xfId="0" applyFont="1" applyBorder="1" applyAlignment="1">
      <alignment horizontal="left" wrapText="1"/>
    </xf>
    <xf numFmtId="0" fontId="5" fillId="7" borderId="1" xfId="0" applyFont="1" applyFill="1" applyBorder="1" applyAlignment="1">
      <alignment horizontal="left" wrapText="1"/>
    </xf>
    <xf numFmtId="0" fontId="5" fillId="7" borderId="25" xfId="0" applyFont="1" applyFill="1" applyBorder="1" applyAlignment="1">
      <alignment horizontal="left" wrapText="1"/>
    </xf>
    <xf numFmtId="0" fontId="1" fillId="4" borderId="4" xfId="0" applyFont="1" applyFill="1" applyBorder="1" applyAlignment="1">
      <alignment horizontal="left" wrapText="1"/>
    </xf>
    <xf numFmtId="0" fontId="1" fillId="6" borderId="146" xfId="0" applyFont="1" applyFill="1" applyBorder="1" applyAlignment="1">
      <alignment horizontal="left" wrapText="1"/>
    </xf>
    <xf numFmtId="0" fontId="19" fillId="3" borderId="0" xfId="0" applyFont="1" applyFill="1" applyAlignment="1">
      <alignment horizontal="left" wrapText="1"/>
    </xf>
    <xf numFmtId="0" fontId="16" fillId="14" borderId="4" xfId="0" applyFont="1" applyFill="1" applyBorder="1" applyAlignment="1">
      <alignment horizontal="left" wrapText="1"/>
    </xf>
    <xf numFmtId="0" fontId="16" fillId="14" borderId="5" xfId="0" applyFont="1" applyFill="1" applyBorder="1" applyAlignment="1">
      <alignment horizontal="left" wrapText="1"/>
    </xf>
    <xf numFmtId="0" fontId="5" fillId="6" borderId="15" xfId="0" applyFont="1" applyFill="1" applyBorder="1" applyAlignment="1">
      <alignment horizontal="left" wrapText="1"/>
    </xf>
    <xf numFmtId="0" fontId="5" fillId="6" borderId="59" xfId="0" applyFont="1" applyFill="1" applyBorder="1" applyAlignment="1">
      <alignment horizontal="left" wrapText="1"/>
    </xf>
    <xf numFmtId="0" fontId="5" fillId="6" borderId="16" xfId="0" applyFont="1" applyFill="1" applyBorder="1" applyAlignment="1">
      <alignment horizontal="left" wrapText="1"/>
    </xf>
    <xf numFmtId="0" fontId="5" fillId="6" borderId="64" xfId="0" applyFont="1" applyFill="1" applyBorder="1" applyAlignment="1">
      <alignment horizontal="left" wrapText="1"/>
    </xf>
    <xf numFmtId="0" fontId="5" fillId="6" borderId="65" xfId="0" applyFont="1" applyFill="1" applyBorder="1" applyAlignment="1">
      <alignment horizontal="left" wrapText="1"/>
    </xf>
    <xf numFmtId="0" fontId="5" fillId="6" borderId="30" xfId="0" applyFont="1" applyFill="1" applyBorder="1" applyAlignment="1">
      <alignment horizontal="left" wrapText="1"/>
    </xf>
    <xf numFmtId="0" fontId="16" fillId="0" borderId="112" xfId="0" applyFont="1" applyBorder="1" applyAlignment="1">
      <alignment horizontal="left" wrapText="1"/>
    </xf>
    <xf numFmtId="0" fontId="16" fillId="0" borderId="149" xfId="0" applyFont="1" applyBorder="1" applyAlignment="1">
      <alignment horizontal="left" wrapText="1"/>
    </xf>
    <xf numFmtId="0" fontId="16" fillId="0" borderId="121" xfId="0" applyFont="1" applyBorder="1" applyAlignment="1">
      <alignment horizontal="left" wrapText="1"/>
    </xf>
    <xf numFmtId="0" fontId="19" fillId="3" borderId="69" xfId="0" applyFont="1" applyFill="1" applyBorder="1" applyAlignment="1">
      <alignment horizontal="left" wrapText="1"/>
    </xf>
    <xf numFmtId="0" fontId="19" fillId="3" borderId="67" xfId="0" applyFont="1" applyFill="1" applyBorder="1" applyAlignment="1">
      <alignment horizontal="left" wrapText="1"/>
    </xf>
    <xf numFmtId="0" fontId="5" fillId="3" borderId="135" xfId="0" applyFont="1" applyFill="1" applyBorder="1" applyAlignment="1">
      <alignment horizontal="left" wrapText="1"/>
    </xf>
    <xf numFmtId="0" fontId="5" fillId="3" borderId="148" xfId="0" applyFont="1" applyFill="1" applyBorder="1" applyAlignment="1">
      <alignment horizontal="left" wrapText="1"/>
    </xf>
    <xf numFmtId="0" fontId="18" fillId="0" borderId="0" xfId="0" applyFont="1" applyAlignment="1">
      <alignment horizontal="center" wrapText="1"/>
    </xf>
    <xf numFmtId="0" fontId="23" fillId="0" borderId="1" xfId="0" applyFont="1" applyFill="1" applyBorder="1" applyAlignment="1" applyProtection="1">
      <alignment horizontal="center" vertical="center" wrapText="1"/>
    </xf>
    <xf numFmtId="0" fontId="23" fillId="0" borderId="1" xfId="0" applyFont="1" applyFill="1" applyBorder="1" applyAlignment="1" applyProtection="1">
      <alignment horizontal="center"/>
    </xf>
    <xf numFmtId="0" fontId="19" fillId="3" borderId="2" xfId="0" applyFont="1" applyFill="1" applyBorder="1" applyAlignment="1">
      <alignment horizontal="left" wrapText="1"/>
    </xf>
    <xf numFmtId="0" fontId="36" fillId="8" borderId="3" xfId="0" applyFont="1" applyFill="1" applyBorder="1"/>
    <xf numFmtId="0" fontId="36" fillId="8" borderId="4" xfId="0" applyFont="1" applyFill="1" applyBorder="1"/>
    <xf numFmtId="0" fontId="36" fillId="8" borderId="5" xfId="0" applyFont="1" applyFill="1" applyBorder="1"/>
    <xf numFmtId="0" fontId="19" fillId="3" borderId="2" xfId="0" applyFont="1" applyFill="1" applyBorder="1"/>
    <xf numFmtId="0" fontId="16" fillId="8" borderId="176" xfId="0" applyFont="1" applyFill="1" applyBorder="1" applyAlignment="1">
      <alignment horizontal="center" vertical="center" textRotation="90"/>
    </xf>
    <xf numFmtId="0" fontId="16" fillId="8" borderId="178" xfId="0" applyFont="1" applyFill="1" applyBorder="1" applyAlignment="1">
      <alignment horizontal="center" vertical="center" textRotation="90"/>
    </xf>
    <xf numFmtId="0" fontId="16" fillId="8" borderId="179" xfId="0" applyFont="1" applyFill="1" applyBorder="1" applyAlignment="1">
      <alignment horizontal="center" vertical="center" textRotation="90"/>
    </xf>
    <xf numFmtId="0" fontId="16" fillId="8" borderId="184" xfId="0" applyFont="1" applyFill="1" applyBorder="1" applyAlignment="1">
      <alignment horizontal="center" vertical="center" textRotation="90" wrapText="1"/>
    </xf>
    <xf numFmtId="0" fontId="16" fillId="8" borderId="185" xfId="0" applyFont="1" applyFill="1" applyBorder="1" applyAlignment="1">
      <alignment horizontal="center" vertical="center" textRotation="90" wrapText="1"/>
    </xf>
    <xf numFmtId="0" fontId="16" fillId="8" borderId="183" xfId="0" applyFont="1" applyFill="1" applyBorder="1" applyAlignment="1">
      <alignment horizontal="center" vertical="center" textRotation="90" wrapText="1"/>
    </xf>
    <xf numFmtId="0" fontId="16" fillId="0" borderId="185" xfId="0" applyFont="1" applyBorder="1" applyAlignment="1">
      <alignment horizontal="center" vertical="center" textRotation="90" wrapText="1"/>
    </xf>
    <xf numFmtId="0" fontId="16" fillId="0" borderId="183" xfId="0" applyFont="1" applyBorder="1" applyAlignment="1">
      <alignment horizontal="center" vertical="center" textRotation="90" wrapText="1"/>
    </xf>
    <xf numFmtId="0" fontId="16" fillId="0" borderId="184" xfId="0" applyFont="1" applyBorder="1" applyAlignment="1">
      <alignment horizontal="center" vertical="center" textRotation="90" wrapText="1"/>
    </xf>
    <xf numFmtId="0" fontId="16" fillId="8" borderId="182" xfId="0" applyFont="1" applyFill="1" applyBorder="1" applyAlignment="1">
      <alignment horizontal="center" vertical="center" textRotation="90"/>
    </xf>
    <xf numFmtId="0" fontId="16" fillId="8" borderId="182" xfId="0" applyFont="1" applyFill="1" applyBorder="1" applyAlignment="1">
      <alignment horizontal="center" vertical="center" textRotation="90" wrapText="1"/>
    </xf>
    <xf numFmtId="0" fontId="49" fillId="8" borderId="176" xfId="0" applyFont="1" applyFill="1" applyBorder="1" applyAlignment="1">
      <alignment horizontal="center" vertical="center" textRotation="90" wrapText="1"/>
    </xf>
    <xf numFmtId="0" fontId="49" fillId="8" borderId="178" xfId="0" applyFont="1" applyFill="1" applyBorder="1" applyAlignment="1">
      <alignment horizontal="center" vertical="center" textRotation="90" wrapText="1"/>
    </xf>
    <xf numFmtId="0" fontId="6" fillId="19" borderId="157" xfId="0" applyFont="1" applyFill="1" applyBorder="1" applyAlignment="1">
      <alignment horizontal="center"/>
    </xf>
    <xf numFmtId="0" fontId="6" fillId="19" borderId="158" xfId="0" applyFont="1" applyFill="1" applyBorder="1" applyAlignment="1">
      <alignment horizontal="center"/>
    </xf>
    <xf numFmtId="0" fontId="6" fillId="19" borderId="159" xfId="0" applyFont="1" applyFill="1" applyBorder="1" applyAlignment="1">
      <alignment horizontal="center"/>
    </xf>
    <xf numFmtId="0" fontId="6" fillId="19" borderId="168" xfId="0" applyFont="1" applyFill="1" applyBorder="1" applyAlignment="1">
      <alignment horizontal="center"/>
    </xf>
    <xf numFmtId="0" fontId="6" fillId="19" borderId="160" xfId="0" applyFont="1" applyFill="1" applyBorder="1" applyAlignment="1">
      <alignment horizontal="center"/>
    </xf>
    <xf numFmtId="0" fontId="16" fillId="8" borderId="176" xfId="0" applyFont="1" applyFill="1" applyBorder="1" applyAlignment="1">
      <alignment horizontal="center" vertical="center" textRotation="90" wrapText="1"/>
    </xf>
    <xf numFmtId="0" fontId="16" fillId="8" borderId="178" xfId="0" applyFont="1" applyFill="1" applyBorder="1" applyAlignment="1">
      <alignment horizontal="center" vertical="center" textRotation="90" wrapText="1"/>
    </xf>
    <xf numFmtId="0" fontId="16" fillId="8" borderId="179" xfId="0" applyFont="1" applyFill="1" applyBorder="1" applyAlignment="1">
      <alignment horizontal="center" vertical="center" textRotation="90"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26"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25"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24" Type="http://schemas.openxmlformats.org/officeDocument/2006/relationships/styles" Target="styles.xml"/><Relationship Id="rId5" Type="http://schemas.openxmlformats.org/officeDocument/2006/relationships/worksheet" Target="worksheets/sheet5.xml"/><Relationship Id="rId23"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22" Type="http://customschemas.google.com/relationships/workbookmetadata" Target="metadata"/><Relationship Id="rId27"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79375</xdr:colOff>
      <xdr:row>0</xdr:row>
      <xdr:rowOff>0</xdr:rowOff>
    </xdr:from>
    <xdr:to>
      <xdr:col>1</xdr:col>
      <xdr:colOff>1374321</xdr:colOff>
      <xdr:row>1</xdr:row>
      <xdr:rowOff>203540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 y="0"/>
          <a:ext cx="1469571" cy="50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28575</xdr:rowOff>
    </xdr:from>
    <xdr:ext cx="1781175" cy="6191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142875</xdr:colOff>
      <xdr:row>0</xdr:row>
      <xdr:rowOff>28575</xdr:rowOff>
    </xdr:from>
    <xdr:ext cx="1781175" cy="6191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142875" y="28575"/>
          <a:ext cx="1781175" cy="61912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73025</xdr:colOff>
      <xdr:row>0</xdr:row>
      <xdr:rowOff>48683</xdr:rowOff>
    </xdr:from>
    <xdr:ext cx="1466850" cy="5429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73025" y="48683"/>
          <a:ext cx="1466850" cy="54292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94192</xdr:colOff>
      <xdr:row>0</xdr:row>
      <xdr:rowOff>27517</xdr:rowOff>
    </xdr:from>
    <xdr:ext cx="1466850" cy="5429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94192" y="27517"/>
          <a:ext cx="1466850" cy="54292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ofilcom%20_budget_16_05_2013.VFinal.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Grand%20Challenges%20Budget.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NV%20budget%20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flow and legend"/>
      <sheetName val="Instructions"/>
      <sheetName val="Budgeting ----&gt;"/>
      <sheetName val="Assumptions"/>
      <sheetName val="Personnel"/>
      <sheetName val="Travel"/>
      <sheetName val="Sub-Grants"/>
      <sheetName val="Capital Equipment"/>
      <sheetName val="Consulting"/>
      <sheetName val="Other Direct Costs"/>
      <sheetName val="Funding"/>
      <sheetName val="Geography &amp; FX"/>
      <sheetName val="Project Budget"/>
      <sheetName val="Gates Foundation Budget"/>
      <sheetName val="Co-funding"/>
      <sheetName val="Breakdown by Categories"/>
      <sheetName val="Indirect Cost Calculations"/>
      <sheetName val="Reporting &amp; Reforecasting --&gt;"/>
      <sheetName val="Actual Costs &amp; Expected Funding"/>
      <sheetName val="Period 1 Reforecast"/>
      <sheetName val="Period 2 Reforecast"/>
      <sheetName val="Period 3 Reforecast"/>
      <sheetName val="Period 4 Reforecast"/>
      <sheetName val="Period 5 Reforecast"/>
      <sheetName val="Period 6 Reforecast"/>
      <sheetName val="Period 7 Reforecast"/>
      <sheetName val="Geography &amp; FX Estimates"/>
      <sheetName val="Financial Progress Summary"/>
      <sheetName val="HIDDEN Budget Calc Tab"/>
    </sheetNames>
    <sheetDataSet>
      <sheetData sheetId="0"/>
      <sheetData sheetId="1"/>
      <sheetData sheetId="2"/>
      <sheetData sheetId="3">
        <row r="7">
          <cell r="C7" t="str">
            <v>BIOLOGICAL FILTERS &amp; COMPOSTERS LTD</v>
          </cell>
        </row>
        <row r="8">
          <cell r="C8" t="str">
            <v>DEVELOPMENT OF BIOFIL TOILET SYSTEM TO ACHIEVE SCALE UP</v>
          </cell>
        </row>
        <row r="11">
          <cell r="C11">
            <v>2013</v>
          </cell>
        </row>
        <row r="12">
          <cell r="C12">
            <v>2015</v>
          </cell>
        </row>
        <row r="15">
          <cell r="C15">
            <v>41410</v>
          </cell>
        </row>
        <row r="19">
          <cell r="C19">
            <v>0</v>
          </cell>
        </row>
        <row r="23">
          <cell r="C23">
            <v>0</v>
          </cell>
        </row>
        <row r="50">
          <cell r="C50" t="str">
            <v>Grand Challenges Canada</v>
          </cell>
        </row>
      </sheetData>
      <sheetData sheetId="4">
        <row r="8">
          <cell r="AF8">
            <v>324000</v>
          </cell>
        </row>
      </sheetData>
      <sheetData sheetId="5">
        <row r="8">
          <cell r="U8">
            <v>55700</v>
          </cell>
        </row>
      </sheetData>
      <sheetData sheetId="6">
        <row r="8">
          <cell r="U8">
            <v>0</v>
          </cell>
        </row>
      </sheetData>
      <sheetData sheetId="7">
        <row r="8">
          <cell r="AB8">
            <v>0</v>
          </cell>
        </row>
      </sheetData>
      <sheetData sheetId="8"/>
      <sheetData sheetId="9">
        <row r="8">
          <cell r="AB8">
            <v>107160</v>
          </cell>
        </row>
      </sheetData>
      <sheetData sheetId="10">
        <row r="20">
          <cell r="D20">
            <v>0.5</v>
          </cell>
          <cell r="G20">
            <v>0.5</v>
          </cell>
          <cell r="J20">
            <v>0</v>
          </cell>
          <cell r="M20">
            <v>0</v>
          </cell>
          <cell r="P20">
            <v>0.5</v>
          </cell>
          <cell r="S20">
            <v>0.5</v>
          </cell>
        </row>
      </sheetData>
      <sheetData sheetId="11"/>
      <sheetData sheetId="12">
        <row r="24">
          <cell r="J24">
            <v>957860</v>
          </cell>
        </row>
        <row r="31">
          <cell r="J31">
            <v>957860</v>
          </cell>
        </row>
      </sheetData>
      <sheetData sheetId="13">
        <row r="26">
          <cell r="J26">
            <v>478930</v>
          </cell>
        </row>
      </sheetData>
      <sheetData sheetId="14"/>
      <sheetData sheetId="15"/>
      <sheetData sheetId="16"/>
      <sheetData sheetId="17"/>
      <sheetData sheetId="18">
        <row r="12">
          <cell r="B12" t="str">
            <v>Period 1</v>
          </cell>
        </row>
      </sheetData>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Supplies"/>
      <sheetName val="Exchange Rate"/>
      <sheetName val="Product Sales"/>
      <sheetName val="M&amp;E Costs"/>
      <sheetName val="FX"/>
    </sheetNames>
    <sheetDataSet>
      <sheetData sheetId="0"/>
      <sheetData sheetId="1"/>
      <sheetData sheetId="2"/>
      <sheetData sheetId="3">
        <row r="5">
          <cell r="B5">
            <v>84.77</v>
          </cell>
        </row>
      </sheetData>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OVERHEAD"/>
      <sheetName val="STAFF"/>
      <sheetName val="MARKETING"/>
      <sheetName val="M&amp;E"/>
      <sheetName val="Exchange Rates"/>
    </sheetNames>
    <sheetDataSet>
      <sheetData sheetId="0"/>
      <sheetData sheetId="1"/>
      <sheetData sheetId="2"/>
      <sheetData sheetId="3"/>
      <sheetData sheetId="4"/>
      <sheetData sheetId="5">
        <row r="2">
          <cell r="B2">
            <v>85</v>
          </cell>
        </row>
      </sheetData>
    </sheetDataSet>
  </externalBook>
</externalLink>
</file>

<file path=xl/persons/person.xml><?xml version="1.0" encoding="utf-8"?>
<personList xmlns="http://schemas.microsoft.com/office/spreadsheetml/2018/threadedcomments" xmlns:x="http://schemas.openxmlformats.org/spreadsheetml/2006/main">
  <person displayName="森本 慎也" id="{3243EDA6-4C87-4598-9E97-0822D9BC908F}" userId="ab5fbf6dea4ddf73" providerId="Windows Liv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4" dT="2021-03-20T20:49:01.83" personId="{3243EDA6-4C87-4598-9E97-0822D9BC908F}" id="{1DA7F629-D77F-4D87-8A9A-FCC0EA3B329B}">
    <text>We understand that the difference between this component and "Sealed Tank With Infiltrating Structure" is whether we include "Infiltration structure" or not. If so, please refer all of the comments made in "Sealed Tank With Infiltrating Structure".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O46"/>
  <sheetViews>
    <sheetView showGridLines="0" zoomScale="80" zoomScaleNormal="80" workbookViewId="0">
      <selection activeCell="D12" sqref="D12"/>
    </sheetView>
    <sheetView workbookViewId="1"/>
  </sheetViews>
  <sheetFormatPr baseColWidth="10" defaultColWidth="9.5" defaultRowHeight="20" x14ac:dyDescent="0.2"/>
  <cols>
    <col min="1" max="1" width="2.33203125" style="117" customWidth="1"/>
    <col min="2" max="2" width="66.5" style="126" customWidth="1"/>
    <col min="3" max="3" width="12" style="126" customWidth="1"/>
    <col min="4" max="4" width="65.33203125" style="126" customWidth="1"/>
    <col min="5" max="5" width="59" style="126" customWidth="1"/>
    <col min="6" max="15" width="9.5" style="126"/>
    <col min="16" max="16384" width="9.5" style="117"/>
  </cols>
  <sheetData>
    <row r="1" spans="2:15" ht="24" x14ac:dyDescent="0.3">
      <c r="B1" s="472" t="s">
        <v>352</v>
      </c>
      <c r="C1" s="472"/>
      <c r="D1" s="472"/>
      <c r="E1" s="472"/>
      <c r="F1" s="117"/>
      <c r="G1" s="117"/>
      <c r="H1" s="117"/>
      <c r="I1" s="117"/>
      <c r="J1" s="117"/>
      <c r="K1" s="117"/>
      <c r="L1" s="117"/>
      <c r="M1" s="117"/>
      <c r="N1" s="117"/>
      <c r="O1" s="117"/>
    </row>
    <row r="2" spans="2:15" s="119" customFormat="1" ht="25" customHeight="1" x14ac:dyDescent="0.15">
      <c r="B2" s="473" t="s">
        <v>356</v>
      </c>
      <c r="C2" s="473"/>
      <c r="D2" s="473"/>
      <c r="E2" s="473"/>
    </row>
    <row r="3" spans="2:15" s="119" customFormat="1" ht="8.25" customHeight="1" x14ac:dyDescent="0.15">
      <c r="B3" s="118"/>
      <c r="C3" s="118"/>
      <c r="D3" s="118"/>
    </row>
    <row r="4" spans="2:15" s="119" customFormat="1" ht="20.25" customHeight="1" x14ac:dyDescent="0.2">
      <c r="B4" s="120" t="s">
        <v>326</v>
      </c>
      <c r="C4" s="120"/>
      <c r="D4" s="121"/>
      <c r="E4" s="121"/>
    </row>
    <row r="5" spans="2:15" s="119" customFormat="1" ht="14.25" customHeight="1" x14ac:dyDescent="0.15">
      <c r="B5" s="118"/>
      <c r="C5" s="118"/>
      <c r="D5" s="118"/>
    </row>
    <row r="6" spans="2:15" s="125" customFormat="1" ht="34" customHeight="1" x14ac:dyDescent="0.15">
      <c r="B6" s="122" t="s">
        <v>327</v>
      </c>
      <c r="C6" s="123"/>
      <c r="D6" s="124" t="s">
        <v>328</v>
      </c>
    </row>
    <row r="7" spans="2:15" s="125" customFormat="1" ht="14" x14ac:dyDescent="0.15">
      <c r="B7" s="123"/>
      <c r="C7" s="123"/>
    </row>
    <row r="8" spans="2:15" s="125" customFormat="1" ht="34" customHeight="1" x14ac:dyDescent="0.15">
      <c r="B8" s="122" t="s">
        <v>329</v>
      </c>
      <c r="C8" s="123"/>
      <c r="D8" s="124" t="s">
        <v>330</v>
      </c>
    </row>
    <row r="9" spans="2:15" s="125" customFormat="1" ht="14" x14ac:dyDescent="0.15">
      <c r="B9" s="123"/>
      <c r="C9" s="123"/>
    </row>
    <row r="10" spans="2:15" s="125" customFormat="1" ht="34" customHeight="1" x14ac:dyDescent="0.15">
      <c r="B10" s="122" t="s">
        <v>358</v>
      </c>
      <c r="C10" s="123"/>
      <c r="D10" s="124" t="s">
        <v>331</v>
      </c>
    </row>
    <row r="11" spans="2:15" s="125" customFormat="1" ht="14" x14ac:dyDescent="0.15">
      <c r="B11" s="123"/>
      <c r="C11" s="123"/>
    </row>
    <row r="12" spans="2:15" s="125" customFormat="1" ht="34" customHeight="1" x14ac:dyDescent="0.15">
      <c r="B12" s="122" t="s">
        <v>0</v>
      </c>
      <c r="C12" s="123"/>
      <c r="D12" s="468" t="s">
        <v>332</v>
      </c>
    </row>
    <row r="13" spans="2:15" s="125" customFormat="1" ht="14" x14ac:dyDescent="0.15"/>
    <row r="14" spans="2:15" s="125" customFormat="1" ht="34" customHeight="1" x14ac:dyDescent="0.15">
      <c r="B14" s="122" t="s">
        <v>1</v>
      </c>
      <c r="C14" s="123"/>
      <c r="D14" s="124" t="s">
        <v>2</v>
      </c>
    </row>
    <row r="15" spans="2:15" s="125" customFormat="1" ht="14" x14ac:dyDescent="0.15">
      <c r="B15" s="123"/>
      <c r="C15" s="123"/>
      <c r="D15" s="123"/>
    </row>
    <row r="16" spans="2:15" s="125" customFormat="1" ht="34" customHeight="1" x14ac:dyDescent="0.15">
      <c r="B16" s="122" t="s">
        <v>3</v>
      </c>
      <c r="C16" s="123"/>
      <c r="D16" s="124" t="s">
        <v>4</v>
      </c>
    </row>
    <row r="17" spans="2:15" s="125" customFormat="1" ht="14" x14ac:dyDescent="0.15">
      <c r="B17" s="123"/>
      <c r="C17" s="123"/>
      <c r="D17" s="123"/>
      <c r="E17" s="123"/>
    </row>
    <row r="18" spans="2:15" x14ac:dyDescent="0.2">
      <c r="B18" s="120" t="s">
        <v>333</v>
      </c>
      <c r="C18" s="120"/>
      <c r="D18" s="121"/>
      <c r="E18" s="121"/>
    </row>
    <row r="19" spans="2:15" s="187" customFormat="1" x14ac:dyDescent="0.2">
      <c r="B19" s="317"/>
      <c r="C19" s="317"/>
      <c r="D19" s="318"/>
      <c r="E19" s="188"/>
      <c r="F19" s="189"/>
      <c r="G19" s="189"/>
      <c r="H19" s="189"/>
      <c r="I19" s="189"/>
      <c r="J19" s="189"/>
      <c r="K19" s="189"/>
      <c r="L19" s="189"/>
      <c r="M19" s="189"/>
      <c r="N19" s="189"/>
      <c r="O19" s="189"/>
    </row>
    <row r="20" spans="2:15" x14ac:dyDescent="0.2">
      <c r="B20" s="474" t="s">
        <v>552</v>
      </c>
      <c r="C20" s="474"/>
      <c r="D20" s="474"/>
    </row>
    <row r="21" spans="2:15" ht="35" customHeight="1" x14ac:dyDescent="0.2">
      <c r="B21" s="319" t="s">
        <v>553</v>
      </c>
      <c r="C21" s="317"/>
      <c r="D21" s="320"/>
    </row>
    <row r="22" spans="2:15" x14ac:dyDescent="0.2">
      <c r="B22" s="321"/>
      <c r="C22" s="317"/>
      <c r="D22" s="322"/>
    </row>
    <row r="23" spans="2:15" x14ac:dyDescent="0.2">
      <c r="B23" s="323" t="s">
        <v>5</v>
      </c>
      <c r="C23" s="321" t="s">
        <v>6</v>
      </c>
      <c r="D23" s="323" t="s">
        <v>334</v>
      </c>
    </row>
    <row r="24" spans="2:15" x14ac:dyDescent="0.2">
      <c r="B24" s="324" t="s">
        <v>7</v>
      </c>
      <c r="C24" s="325"/>
      <c r="D24" s="326"/>
    </row>
    <row r="25" spans="2:15" x14ac:dyDescent="0.2">
      <c r="B25" s="327" t="s">
        <v>8</v>
      </c>
      <c r="C25" s="328"/>
      <c r="D25" s="329"/>
    </row>
    <row r="26" spans="2:15" x14ac:dyDescent="0.2">
      <c r="B26" s="330" t="s">
        <v>9</v>
      </c>
      <c r="C26" s="331"/>
      <c r="D26" s="332"/>
    </row>
    <row r="27" spans="2:15" x14ac:dyDescent="0.2">
      <c r="B27" s="333"/>
      <c r="C27" s="333"/>
      <c r="D27" s="333"/>
    </row>
    <row r="28" spans="2:15" x14ac:dyDescent="0.2">
      <c r="B28" s="334" t="s">
        <v>554</v>
      </c>
      <c r="C28" s="333"/>
      <c r="D28" s="333"/>
    </row>
    <row r="29" spans="2:15" x14ac:dyDescent="0.2">
      <c r="B29" s="335" t="s">
        <v>555</v>
      </c>
      <c r="C29" s="336"/>
      <c r="D29" s="337"/>
    </row>
    <row r="30" spans="2:15" ht="34" customHeight="1" x14ac:dyDescent="0.2">
      <c r="B30" s="319" t="s">
        <v>556</v>
      </c>
      <c r="C30" s="317"/>
      <c r="D30" s="338"/>
    </row>
    <row r="31" spans="2:15" ht="14" customHeight="1" x14ac:dyDescent="0.2">
      <c r="B31" s="317"/>
      <c r="C31" s="317"/>
      <c r="D31" s="318"/>
    </row>
    <row r="32" spans="2:15" ht="34" customHeight="1" x14ac:dyDescent="0.2">
      <c r="B32" s="319" t="s">
        <v>557</v>
      </c>
      <c r="C32" s="317"/>
      <c r="D32" s="338"/>
    </row>
    <row r="33" spans="2:4" ht="14" customHeight="1" x14ac:dyDescent="0.2">
      <c r="B33" s="317"/>
      <c r="C33" s="317"/>
      <c r="D33" s="318"/>
    </row>
    <row r="34" spans="2:4" ht="34" customHeight="1" x14ac:dyDescent="0.2">
      <c r="B34" s="319" t="s">
        <v>558</v>
      </c>
      <c r="C34" s="317"/>
      <c r="D34" s="338"/>
    </row>
    <row r="35" spans="2:4" ht="14" customHeight="1" x14ac:dyDescent="0.2">
      <c r="B35" s="333"/>
      <c r="C35" s="333"/>
      <c r="D35" s="333"/>
    </row>
    <row r="36" spans="2:4" x14ac:dyDescent="0.2">
      <c r="B36" s="335" t="s">
        <v>559</v>
      </c>
      <c r="C36" s="336"/>
      <c r="D36" s="337"/>
    </row>
    <row r="37" spans="2:4" ht="34" customHeight="1" x14ac:dyDescent="0.2">
      <c r="B37" s="319" t="s">
        <v>560</v>
      </c>
      <c r="C37" s="317"/>
      <c r="D37" s="338"/>
    </row>
    <row r="38" spans="2:4" ht="14" customHeight="1" x14ac:dyDescent="0.2">
      <c r="B38" s="317"/>
      <c r="C38" s="317"/>
      <c r="D38" s="318"/>
    </row>
    <row r="39" spans="2:4" ht="34" customHeight="1" x14ac:dyDescent="0.2">
      <c r="B39" s="319" t="s">
        <v>561</v>
      </c>
      <c r="C39" s="317"/>
      <c r="D39" s="338"/>
    </row>
    <row r="40" spans="2:4" ht="14" customHeight="1" x14ac:dyDescent="0.2">
      <c r="B40" s="317"/>
      <c r="C40" s="317"/>
      <c r="D40" s="318"/>
    </row>
    <row r="41" spans="2:4" ht="34" customHeight="1" x14ac:dyDescent="0.2">
      <c r="B41" s="319" t="s">
        <v>558</v>
      </c>
      <c r="C41" s="317"/>
      <c r="D41" s="338"/>
    </row>
    <row r="42" spans="2:4" ht="14" customHeight="1" x14ac:dyDescent="0.2">
      <c r="B42" s="333"/>
      <c r="C42" s="333"/>
      <c r="D42" s="333"/>
    </row>
    <row r="43" spans="2:4" x14ac:dyDescent="0.2">
      <c r="B43" s="335" t="s">
        <v>562</v>
      </c>
      <c r="C43" s="339"/>
      <c r="D43" s="339"/>
    </row>
    <row r="44" spans="2:4" ht="34" customHeight="1" x14ac:dyDescent="0.2">
      <c r="B44" s="319" t="s">
        <v>563</v>
      </c>
      <c r="C44" s="317"/>
      <c r="D44" s="338"/>
    </row>
    <row r="45" spans="2:4" ht="14" customHeight="1" x14ac:dyDescent="0.2">
      <c r="B45" s="317"/>
      <c r="C45" s="317"/>
      <c r="D45" s="318"/>
    </row>
    <row r="46" spans="2:4" ht="46" x14ac:dyDescent="0.2">
      <c r="B46" s="319" t="s">
        <v>564</v>
      </c>
      <c r="C46" s="317"/>
      <c r="D46" s="338"/>
    </row>
  </sheetData>
  <mergeCells count="3">
    <mergeCell ref="B1:E1"/>
    <mergeCell ref="B2:E2"/>
    <mergeCell ref="B20:D2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3"/>
  <sheetViews>
    <sheetView showGridLines="0" zoomScale="60" zoomScaleNormal="60" workbookViewId="0">
      <selection activeCell="N9" sqref="N9"/>
    </sheetView>
    <sheetView showGridLines="0" workbookViewId="1">
      <selection activeCell="F13" sqref="F13"/>
    </sheetView>
  </sheetViews>
  <sheetFormatPr baseColWidth="10" defaultColWidth="9.5" defaultRowHeight="15" x14ac:dyDescent="0.2"/>
  <cols>
    <col min="1" max="1" width="57.5" style="91" customWidth="1"/>
    <col min="2" max="2" width="18.5" style="91" customWidth="1"/>
    <col min="3" max="3" width="20.5" style="91" customWidth="1"/>
    <col min="4" max="4" width="16.5" style="91" customWidth="1"/>
    <col min="5" max="5" width="19.83203125" style="91" customWidth="1"/>
    <col min="6" max="8" width="23.5" style="91" customWidth="1"/>
    <col min="9" max="9" width="24" style="91" customWidth="1"/>
    <col min="10" max="16384" width="9.5" style="91"/>
  </cols>
  <sheetData>
    <row r="1" spans="1:16" s="68" customFormat="1" ht="29.25" customHeight="1" x14ac:dyDescent="0.3">
      <c r="A1" s="511" t="s">
        <v>352</v>
      </c>
      <c r="B1" s="511"/>
      <c r="C1" s="511"/>
      <c r="D1" s="511"/>
      <c r="E1" s="511"/>
      <c r="F1" s="511"/>
      <c r="G1" s="511"/>
      <c r="H1" s="511"/>
      <c r="I1" s="511"/>
      <c r="J1" s="90"/>
      <c r="K1" s="90"/>
      <c r="L1" s="90"/>
      <c r="M1" s="90"/>
      <c r="N1" s="90"/>
      <c r="O1" s="90"/>
      <c r="P1" s="90"/>
    </row>
    <row r="2" spans="1:16" s="68" customFormat="1" ht="27" customHeight="1" x14ac:dyDescent="0.2">
      <c r="A2" s="512" t="s">
        <v>351</v>
      </c>
      <c r="B2" s="512"/>
      <c r="C2" s="512"/>
      <c r="D2" s="512"/>
      <c r="E2" s="512"/>
      <c r="F2" s="512"/>
      <c r="G2" s="512"/>
      <c r="H2" s="512"/>
      <c r="I2" s="512"/>
      <c r="J2" s="90"/>
      <c r="K2" s="90"/>
      <c r="L2" s="90"/>
      <c r="M2" s="90"/>
      <c r="N2" s="90"/>
      <c r="O2" s="90"/>
      <c r="P2" s="90"/>
    </row>
    <row r="3" spans="1:16" s="68" customFormat="1" ht="25.5" customHeight="1" x14ac:dyDescent="0.2">
      <c r="A3" s="512"/>
      <c r="B3" s="512"/>
      <c r="C3" s="512"/>
      <c r="D3" s="512"/>
      <c r="E3" s="512"/>
      <c r="F3" s="512"/>
      <c r="G3" s="512"/>
      <c r="H3" s="512"/>
      <c r="I3" s="512"/>
    </row>
    <row r="4" spans="1:16" s="12" customFormat="1" ht="18" x14ac:dyDescent="0.2">
      <c r="A4" s="10" t="s">
        <v>10</v>
      </c>
      <c r="B4" s="11"/>
      <c r="C4" s="11"/>
      <c r="D4" s="11"/>
      <c r="E4" s="11"/>
      <c r="F4" s="11"/>
      <c r="G4" s="11"/>
      <c r="H4" s="11"/>
      <c r="I4" s="11"/>
      <c r="J4" s="300"/>
    </row>
    <row r="5" spans="1:16" s="17" customFormat="1" ht="48" customHeight="1" x14ac:dyDescent="0.2">
      <c r="A5" s="14" t="s">
        <v>11</v>
      </c>
      <c r="B5" s="15" t="s">
        <v>275</v>
      </c>
      <c r="C5" s="39" t="s">
        <v>281</v>
      </c>
      <c r="D5" s="15" t="s">
        <v>13</v>
      </c>
      <c r="E5" s="15" t="s">
        <v>17</v>
      </c>
      <c r="F5" s="16" t="s">
        <v>276</v>
      </c>
      <c r="G5" s="16" t="s">
        <v>15</v>
      </c>
      <c r="H5" s="39" t="s">
        <v>282</v>
      </c>
      <c r="I5" s="301" t="s">
        <v>277</v>
      </c>
    </row>
    <row r="6" spans="1:16" s="56" customFormat="1" ht="38.25" customHeight="1" x14ac:dyDescent="0.3">
      <c r="A6" s="88" t="s">
        <v>278</v>
      </c>
      <c r="B6" s="48"/>
      <c r="C6" s="461"/>
      <c r="D6" s="48"/>
      <c r="E6" s="48"/>
      <c r="F6" s="49"/>
      <c r="G6" s="49"/>
      <c r="H6" s="164"/>
      <c r="I6" s="465"/>
    </row>
    <row r="7" spans="1:16" s="56" customFormat="1" ht="38.25" customHeight="1" x14ac:dyDescent="0.3">
      <c r="A7" s="47" t="s">
        <v>16</v>
      </c>
      <c r="B7" s="50"/>
      <c r="C7" s="462"/>
      <c r="D7" s="50"/>
      <c r="E7" s="50"/>
      <c r="F7" s="51"/>
      <c r="G7" s="51"/>
      <c r="H7" s="165"/>
      <c r="I7" s="466"/>
      <c r="J7" s="302"/>
    </row>
    <row r="8" spans="1:16" s="56" customFormat="1" ht="38.25" customHeight="1" x14ac:dyDescent="0.3">
      <c r="A8" s="47" t="s">
        <v>279</v>
      </c>
      <c r="B8" s="52"/>
      <c r="C8" s="463"/>
      <c r="D8" s="50"/>
      <c r="E8" s="52"/>
      <c r="F8" s="53"/>
      <c r="G8" s="53"/>
      <c r="H8" s="166"/>
      <c r="I8" s="466"/>
      <c r="J8" s="302"/>
    </row>
    <row r="9" spans="1:16" s="56" customFormat="1" ht="38.25" customHeight="1" x14ac:dyDescent="0.3">
      <c r="A9" s="127" t="s">
        <v>335</v>
      </c>
      <c r="B9" s="54"/>
      <c r="C9" s="464"/>
      <c r="D9" s="54"/>
      <c r="E9" s="54"/>
      <c r="F9" s="55"/>
      <c r="G9" s="55"/>
      <c r="H9" s="167"/>
      <c r="I9" s="467"/>
      <c r="J9" s="302"/>
    </row>
    <row r="10" spans="1:16" s="128" customFormat="1" ht="14" x14ac:dyDescent="0.15">
      <c r="A10" s="132"/>
      <c r="B10" s="132"/>
      <c r="C10" s="132"/>
      <c r="D10" s="133"/>
      <c r="E10" s="133"/>
      <c r="F10" s="133"/>
      <c r="G10" s="133"/>
      <c r="H10" s="133"/>
      <c r="I10" s="133"/>
    </row>
    <row r="11" spans="1:16" s="128" customFormat="1" ht="18" x14ac:dyDescent="0.2">
      <c r="A11" s="10" t="s">
        <v>336</v>
      </c>
      <c r="B11" s="11"/>
      <c r="C11" s="11"/>
      <c r="D11" s="11"/>
      <c r="E11" s="11"/>
      <c r="F11" s="11"/>
      <c r="G11" s="513"/>
      <c r="H11" s="513"/>
      <c r="I11" s="513"/>
      <c r="J11" s="303"/>
    </row>
    <row r="12" spans="1:16" s="128" customFormat="1" ht="32" x14ac:dyDescent="0.2">
      <c r="A12" s="38" t="s">
        <v>11</v>
      </c>
      <c r="B12" s="39" t="s">
        <v>275</v>
      </c>
      <c r="C12" s="39" t="s">
        <v>281</v>
      </c>
      <c r="D12" s="39" t="s">
        <v>13</v>
      </c>
      <c r="E12" s="39" t="s">
        <v>17</v>
      </c>
      <c r="F12" s="39" t="s">
        <v>282</v>
      </c>
      <c r="G12" s="514" t="s">
        <v>277</v>
      </c>
      <c r="H12" s="515"/>
      <c r="I12" s="516"/>
    </row>
    <row r="13" spans="1:16" s="128" customFormat="1" ht="66" customHeight="1" x14ac:dyDescent="0.3">
      <c r="A13" s="129" t="s">
        <v>348</v>
      </c>
      <c r="B13" s="130"/>
      <c r="C13" s="130"/>
      <c r="D13" s="130"/>
      <c r="E13" s="130"/>
      <c r="F13" s="131"/>
      <c r="G13" s="517"/>
      <c r="H13" s="518"/>
      <c r="I13" s="518"/>
      <c r="J13" s="303"/>
    </row>
    <row r="14" spans="1:16" s="128" customFormat="1" ht="14" x14ac:dyDescent="0.15">
      <c r="A14" s="132"/>
      <c r="B14" s="132"/>
      <c r="C14" s="132"/>
      <c r="D14" s="133"/>
      <c r="E14" s="133"/>
      <c r="F14" s="133"/>
      <c r="G14" s="133"/>
      <c r="H14" s="133"/>
      <c r="I14" s="133"/>
    </row>
    <row r="15" spans="1:16" s="128" customFormat="1" ht="18" x14ac:dyDescent="0.2">
      <c r="A15" s="10" t="s">
        <v>337</v>
      </c>
      <c r="B15" s="11"/>
      <c r="C15" s="11"/>
      <c r="D15" s="11"/>
      <c r="E15" s="11"/>
      <c r="F15" s="11"/>
      <c r="G15" s="11"/>
      <c r="H15" s="11"/>
      <c r="I15" s="11"/>
    </row>
    <row r="16" spans="1:16" s="128" customFormat="1" ht="14" x14ac:dyDescent="0.15">
      <c r="A16" s="132"/>
      <c r="B16" s="132"/>
      <c r="C16" s="132"/>
      <c r="D16" s="133"/>
      <c r="E16" s="133"/>
      <c r="F16" s="133"/>
      <c r="G16" s="133"/>
      <c r="H16" s="133"/>
      <c r="I16" s="133"/>
    </row>
    <row r="17" spans="1:10" s="128" customFormat="1" ht="20.25" customHeight="1" x14ac:dyDescent="0.2">
      <c r="A17" s="294" t="s">
        <v>338</v>
      </c>
      <c r="B17" s="295"/>
      <c r="C17" s="295"/>
      <c r="D17" s="295"/>
      <c r="E17" s="295"/>
      <c r="F17" s="295"/>
      <c r="G17" s="497"/>
      <c r="H17" s="497"/>
      <c r="I17" s="498"/>
    </row>
    <row r="18" spans="1:10" s="128" customFormat="1" ht="32" x14ac:dyDescent="0.2">
      <c r="A18" s="134" t="s">
        <v>11</v>
      </c>
      <c r="B18" s="135" t="s">
        <v>19</v>
      </c>
      <c r="C18" s="135" t="s">
        <v>339</v>
      </c>
      <c r="D18" s="135" t="s">
        <v>13</v>
      </c>
      <c r="E18" s="135" t="s">
        <v>17</v>
      </c>
      <c r="F18" s="135" t="s">
        <v>282</v>
      </c>
      <c r="G18" s="499" t="s">
        <v>277</v>
      </c>
      <c r="H18" s="500"/>
      <c r="I18" s="501"/>
      <c r="J18" s="133"/>
    </row>
    <row r="19" spans="1:10" s="128" customFormat="1" ht="30" customHeight="1" x14ac:dyDescent="0.3">
      <c r="A19" s="136" t="s">
        <v>340</v>
      </c>
      <c r="B19" s="137"/>
      <c r="C19" s="137"/>
      <c r="D19" s="138"/>
      <c r="E19" s="138"/>
      <c r="F19" s="33"/>
      <c r="G19" s="502"/>
      <c r="H19" s="503"/>
      <c r="I19" s="504"/>
      <c r="J19" s="133"/>
    </row>
    <row r="20" spans="1:10" s="128" customFormat="1" ht="32.25" customHeight="1" x14ac:dyDescent="0.3">
      <c r="A20" s="139" t="s">
        <v>341</v>
      </c>
      <c r="B20" s="140"/>
      <c r="C20" s="140"/>
      <c r="D20" s="141"/>
      <c r="E20" s="142"/>
      <c r="F20" s="143"/>
      <c r="G20" s="505"/>
      <c r="H20" s="506"/>
      <c r="I20" s="507"/>
      <c r="J20" s="133"/>
    </row>
    <row r="21" spans="1:10" s="128" customFormat="1" ht="35.25" customHeight="1" x14ac:dyDescent="0.3">
      <c r="A21" s="144" t="s">
        <v>523</v>
      </c>
      <c r="B21" s="145"/>
      <c r="C21" s="145"/>
      <c r="D21" s="146"/>
      <c r="E21" s="146"/>
      <c r="F21" s="32"/>
      <c r="G21" s="508"/>
      <c r="H21" s="509"/>
      <c r="I21" s="510"/>
      <c r="J21" s="133"/>
    </row>
    <row r="22" spans="1:10" s="128" customFormat="1" ht="18" customHeight="1" x14ac:dyDescent="0.3">
      <c r="A22" s="147"/>
      <c r="B22" s="148"/>
      <c r="C22" s="148"/>
      <c r="D22" s="148"/>
      <c r="E22" s="149"/>
      <c r="F22" s="148"/>
      <c r="G22" s="148"/>
      <c r="H22" s="148"/>
      <c r="I22" s="150"/>
    </row>
    <row r="23" spans="1:10" s="128" customFormat="1" ht="20.25" customHeight="1" x14ac:dyDescent="0.2">
      <c r="A23" s="294" t="s">
        <v>342</v>
      </c>
      <c r="B23" s="295"/>
      <c r="C23" s="295"/>
      <c r="D23" s="295"/>
      <c r="E23" s="295"/>
      <c r="F23" s="295"/>
      <c r="G23" s="295"/>
      <c r="H23" s="295"/>
      <c r="I23" s="296"/>
    </row>
    <row r="24" spans="1:10" s="128" customFormat="1" ht="32" x14ac:dyDescent="0.2">
      <c r="A24" s="151" t="s">
        <v>11</v>
      </c>
      <c r="B24" s="152" t="s">
        <v>19</v>
      </c>
      <c r="C24" s="152" t="s">
        <v>339</v>
      </c>
      <c r="D24" s="152" t="s">
        <v>13</v>
      </c>
      <c r="E24" s="152" t="s">
        <v>17</v>
      </c>
      <c r="F24" s="152" t="s">
        <v>282</v>
      </c>
      <c r="G24" s="297" t="s">
        <v>277</v>
      </c>
      <c r="H24" s="298"/>
      <c r="I24" s="299"/>
      <c r="J24" s="133"/>
    </row>
    <row r="25" spans="1:10" s="128" customFormat="1" ht="32.25" customHeight="1" x14ac:dyDescent="0.3">
      <c r="A25" s="153" t="s">
        <v>354</v>
      </c>
      <c r="B25" s="154"/>
      <c r="C25" s="154"/>
      <c r="D25" s="155"/>
      <c r="E25" s="155"/>
      <c r="F25" s="26"/>
      <c r="G25" s="475"/>
      <c r="H25" s="476"/>
      <c r="I25" s="477"/>
      <c r="J25" s="133"/>
    </row>
    <row r="26" spans="1:10" s="128" customFormat="1" ht="32.25" customHeight="1" x14ac:dyDescent="0.3">
      <c r="A26" s="182" t="s">
        <v>319</v>
      </c>
      <c r="B26" s="183"/>
      <c r="C26" s="183"/>
      <c r="D26" s="141"/>
      <c r="E26" s="184"/>
      <c r="F26" s="185"/>
      <c r="G26" s="478"/>
      <c r="H26" s="479"/>
      <c r="I26" s="480"/>
      <c r="J26" s="133"/>
    </row>
    <row r="27" spans="1:10" s="128" customFormat="1" ht="32.25" customHeight="1" x14ac:dyDescent="0.3">
      <c r="A27" s="156" t="s">
        <v>343</v>
      </c>
      <c r="B27" s="157"/>
      <c r="C27" s="157"/>
      <c r="D27" s="141"/>
      <c r="E27" s="141"/>
      <c r="F27" s="28"/>
      <c r="G27" s="478"/>
      <c r="H27" s="479"/>
      <c r="I27" s="480"/>
      <c r="J27" s="133"/>
    </row>
    <row r="28" spans="1:10" s="128" customFormat="1" ht="32.25" customHeight="1" x14ac:dyDescent="0.3">
      <c r="A28" s="156" t="s">
        <v>294</v>
      </c>
      <c r="B28" s="157"/>
      <c r="C28" s="157"/>
      <c r="D28" s="141"/>
      <c r="E28" s="141"/>
      <c r="F28" s="28"/>
      <c r="G28" s="478"/>
      <c r="H28" s="479"/>
      <c r="I28" s="480"/>
      <c r="J28" s="133"/>
    </row>
    <row r="29" spans="1:10" s="128" customFormat="1" ht="32.25" customHeight="1" x14ac:dyDescent="0.3">
      <c r="A29" s="144" t="s">
        <v>524</v>
      </c>
      <c r="B29" s="145"/>
      <c r="C29" s="145"/>
      <c r="D29" s="146"/>
      <c r="E29" s="146"/>
      <c r="F29" s="32"/>
      <c r="G29" s="481"/>
      <c r="H29" s="482"/>
      <c r="I29" s="483"/>
      <c r="J29" s="133"/>
    </row>
    <row r="30" spans="1:10" s="128" customFormat="1" ht="14" x14ac:dyDescent="0.15">
      <c r="A30" s="132"/>
      <c r="B30" s="132"/>
      <c r="C30" s="132"/>
      <c r="D30" s="133"/>
      <c r="E30" s="133"/>
      <c r="F30" s="133"/>
      <c r="G30" s="133"/>
      <c r="H30" s="133"/>
      <c r="I30" s="133"/>
    </row>
    <row r="31" spans="1:10" s="68" customFormat="1" x14ac:dyDescent="0.2">
      <c r="A31" s="90"/>
      <c r="B31" s="90"/>
      <c r="C31" s="87"/>
      <c r="D31" s="87"/>
      <c r="E31" s="87"/>
      <c r="F31" s="87"/>
      <c r="G31" s="87"/>
      <c r="H31" s="87"/>
      <c r="I31" s="87"/>
    </row>
    <row r="32" spans="1:10" s="12" customFormat="1" ht="30" customHeight="1" x14ac:dyDescent="0.2">
      <c r="A32" s="10" t="s">
        <v>344</v>
      </c>
      <c r="B32" s="11"/>
      <c r="C32" s="11"/>
      <c r="D32" s="11"/>
      <c r="E32" s="11"/>
      <c r="F32" s="11"/>
      <c r="G32" s="11"/>
      <c r="H32" s="11"/>
      <c r="I32" s="304"/>
    </row>
    <row r="33" spans="1:9" s="68" customFormat="1" ht="32.25" customHeight="1" x14ac:dyDescent="0.2">
      <c r="A33" s="97" t="s">
        <v>11</v>
      </c>
      <c r="B33" s="98" t="s">
        <v>275</v>
      </c>
      <c r="C33" s="98" t="s">
        <v>281</v>
      </c>
      <c r="D33" s="98" t="s">
        <v>13</v>
      </c>
      <c r="E33" s="18" t="s">
        <v>17</v>
      </c>
      <c r="F33" s="98" t="s">
        <v>14</v>
      </c>
      <c r="G33" s="201" t="s">
        <v>545</v>
      </c>
      <c r="H33" s="18" t="s">
        <v>282</v>
      </c>
      <c r="I33" s="202" t="s">
        <v>277</v>
      </c>
    </row>
    <row r="34" spans="1:9" s="56" customFormat="1" ht="31" customHeight="1" x14ac:dyDescent="0.3">
      <c r="A34" s="88" t="s">
        <v>283</v>
      </c>
      <c r="B34" s="48"/>
      <c r="C34" s="49"/>
      <c r="D34" s="48"/>
      <c r="E34" s="49"/>
      <c r="F34" s="49"/>
      <c r="G34" s="49"/>
      <c r="H34" s="164"/>
      <c r="I34" s="469"/>
    </row>
    <row r="35" spans="1:9" s="56" customFormat="1" ht="31" customHeight="1" x14ac:dyDescent="0.3">
      <c r="A35" s="57" t="s">
        <v>284</v>
      </c>
      <c r="B35" s="58"/>
      <c r="C35" s="59"/>
      <c r="D35" s="50"/>
      <c r="E35" s="59"/>
      <c r="F35" s="59"/>
      <c r="G35" s="59"/>
      <c r="H35" s="174"/>
      <c r="I35" s="470"/>
    </row>
    <row r="36" spans="1:9" s="56" customFormat="1" ht="31" customHeight="1" x14ac:dyDescent="0.3">
      <c r="A36" s="181" t="s">
        <v>350</v>
      </c>
      <c r="B36" s="60"/>
      <c r="C36" s="61"/>
      <c r="D36" s="50"/>
      <c r="E36" s="61"/>
      <c r="F36" s="61"/>
      <c r="G36" s="61"/>
      <c r="H36" s="175"/>
      <c r="I36" s="470"/>
    </row>
    <row r="37" spans="1:9" s="56" customFormat="1" ht="31" customHeight="1" x14ac:dyDescent="0.3">
      <c r="A37" s="199" t="s">
        <v>525</v>
      </c>
      <c r="B37" s="54"/>
      <c r="C37" s="55"/>
      <c r="D37" s="54"/>
      <c r="E37" s="55"/>
      <c r="F37" s="55"/>
      <c r="G37" s="55"/>
      <c r="H37" s="167"/>
      <c r="I37" s="471"/>
    </row>
    <row r="38" spans="1:9" s="68" customFormat="1" x14ac:dyDescent="0.2">
      <c r="A38" s="90"/>
    </row>
    <row r="39" spans="1:9" s="68" customFormat="1" ht="29.25" customHeight="1" x14ac:dyDescent="0.2">
      <c r="A39" s="161" t="s">
        <v>345</v>
      </c>
      <c r="B39" s="162"/>
      <c r="C39" s="162"/>
      <c r="D39" s="162"/>
      <c r="E39" s="162"/>
      <c r="F39" s="162"/>
      <c r="G39" s="522"/>
      <c r="H39" s="522"/>
      <c r="I39" s="523"/>
    </row>
    <row r="40" spans="1:9" s="86" customFormat="1" ht="39.75" customHeight="1" x14ac:dyDescent="0.2">
      <c r="A40" s="19" t="s">
        <v>11</v>
      </c>
      <c r="B40" s="113" t="s">
        <v>275</v>
      </c>
      <c r="C40" s="113" t="s">
        <v>281</v>
      </c>
      <c r="D40" s="20" t="s">
        <v>13</v>
      </c>
      <c r="E40" s="21" t="s">
        <v>17</v>
      </c>
      <c r="F40" s="21" t="s">
        <v>282</v>
      </c>
      <c r="G40" s="519" t="s">
        <v>277</v>
      </c>
      <c r="H40" s="520"/>
      <c r="I40" s="521"/>
    </row>
    <row r="41" spans="1:9" s="87" customFormat="1" ht="18" customHeight="1" x14ac:dyDescent="0.2">
      <c r="A41" s="163" t="s">
        <v>278</v>
      </c>
      <c r="B41" s="115"/>
      <c r="C41" s="22"/>
      <c r="D41" s="115"/>
      <c r="E41" s="22"/>
      <c r="F41" s="115"/>
      <c r="G41" s="487"/>
      <c r="H41" s="487"/>
      <c r="I41" s="488"/>
    </row>
    <row r="42" spans="1:9" s="68" customFormat="1" ht="31" customHeight="1" x14ac:dyDescent="0.3">
      <c r="A42" s="62" t="s">
        <v>286</v>
      </c>
      <c r="B42" s="63"/>
      <c r="C42" s="64"/>
      <c r="D42" s="65"/>
      <c r="E42" s="66"/>
      <c r="F42" s="170"/>
      <c r="G42" s="489"/>
      <c r="H42" s="490"/>
      <c r="I42" s="491"/>
    </row>
    <row r="43" spans="1:9" s="68" customFormat="1" ht="31" customHeight="1" x14ac:dyDescent="0.3">
      <c r="A43" s="69" t="s">
        <v>287</v>
      </c>
      <c r="B43" s="70"/>
      <c r="C43" s="70"/>
      <c r="D43" s="71"/>
      <c r="E43" s="72"/>
      <c r="F43" s="171"/>
      <c r="G43" s="492"/>
      <c r="H43" s="493"/>
      <c r="I43" s="494"/>
    </row>
    <row r="44" spans="1:9" s="68" customFormat="1" ht="18" customHeight="1" x14ac:dyDescent="0.2">
      <c r="A44" s="13" t="s">
        <v>288</v>
      </c>
      <c r="B44" s="73"/>
      <c r="C44" s="73"/>
      <c r="D44" s="73"/>
      <c r="E44" s="73"/>
      <c r="F44" s="73"/>
      <c r="G44" s="495"/>
      <c r="H44" s="495"/>
      <c r="I44" s="496"/>
    </row>
    <row r="45" spans="1:9" s="68" customFormat="1" ht="31" customHeight="1" x14ac:dyDescent="0.3">
      <c r="A45" s="74" t="s">
        <v>289</v>
      </c>
      <c r="B45" s="63"/>
      <c r="C45" s="63"/>
      <c r="D45" s="65"/>
      <c r="E45" s="67"/>
      <c r="F45" s="170"/>
      <c r="G45" s="492"/>
      <c r="H45" s="493"/>
      <c r="I45" s="494"/>
    </row>
    <row r="46" spans="1:9" s="68" customFormat="1" ht="31" customHeight="1" x14ac:dyDescent="0.3">
      <c r="A46" s="69" t="s">
        <v>290</v>
      </c>
      <c r="B46" s="116"/>
      <c r="C46" s="116"/>
      <c r="D46" s="71"/>
      <c r="E46" s="76"/>
      <c r="F46" s="171"/>
      <c r="G46" s="484"/>
      <c r="H46" s="485"/>
      <c r="I46" s="486"/>
    </row>
    <row r="47" spans="1:9" s="68" customFormat="1" ht="20.25" customHeight="1" x14ac:dyDescent="0.2">
      <c r="A47" s="13" t="s">
        <v>291</v>
      </c>
      <c r="B47" s="73"/>
      <c r="C47" s="73"/>
      <c r="D47" s="73"/>
      <c r="E47" s="73"/>
      <c r="F47" s="73"/>
      <c r="G47" s="524"/>
      <c r="H47" s="495"/>
      <c r="I47" s="496"/>
    </row>
    <row r="48" spans="1:9" s="68" customFormat="1" ht="31" customHeight="1" x14ac:dyDescent="0.3">
      <c r="A48" s="77" t="s">
        <v>324</v>
      </c>
      <c r="B48" s="78"/>
      <c r="C48" s="78"/>
      <c r="D48" s="71"/>
      <c r="E48" s="79"/>
      <c r="F48" s="168"/>
      <c r="G48" s="525"/>
      <c r="H48" s="490"/>
      <c r="I48" s="491"/>
    </row>
    <row r="49" spans="1:9" s="68" customFormat="1" ht="31" customHeight="1" x14ac:dyDescent="0.3">
      <c r="A49" s="69" t="s">
        <v>325</v>
      </c>
      <c r="B49" s="70"/>
      <c r="C49" s="70"/>
      <c r="D49" s="71"/>
      <c r="E49" s="80"/>
      <c r="F49" s="169"/>
      <c r="G49" s="492"/>
      <c r="H49" s="493"/>
      <c r="I49" s="494"/>
    </row>
    <row r="50" spans="1:9" s="68" customFormat="1" ht="22.5" customHeight="1" x14ac:dyDescent="0.2">
      <c r="A50" s="13" t="s">
        <v>335</v>
      </c>
      <c r="B50" s="73"/>
      <c r="C50" s="73"/>
      <c r="D50" s="73"/>
      <c r="E50" s="73"/>
      <c r="F50" s="73"/>
      <c r="G50" s="495"/>
      <c r="H50" s="495"/>
      <c r="I50" s="496"/>
    </row>
    <row r="51" spans="1:9" s="68" customFormat="1" ht="31" customHeight="1" x14ac:dyDescent="0.3">
      <c r="A51" s="77" t="s">
        <v>292</v>
      </c>
      <c r="B51" s="78"/>
      <c r="C51" s="78"/>
      <c r="D51" s="71"/>
      <c r="E51" s="81"/>
      <c r="F51" s="172"/>
      <c r="G51" s="492"/>
      <c r="H51" s="493"/>
      <c r="I51" s="494"/>
    </row>
    <row r="52" spans="1:9" s="68" customFormat="1" ht="31" customHeight="1" x14ac:dyDescent="0.3">
      <c r="A52" s="85" t="s">
        <v>293</v>
      </c>
      <c r="B52" s="116"/>
      <c r="C52" s="116"/>
      <c r="D52" s="82"/>
      <c r="E52" s="104"/>
      <c r="F52" s="173"/>
      <c r="G52" s="484"/>
      <c r="H52" s="485"/>
      <c r="I52" s="486"/>
    </row>
    <row r="53" spans="1:9" s="68" customFormat="1" x14ac:dyDescent="0.2">
      <c r="A53" s="84"/>
      <c r="B53" s="84"/>
      <c r="C53" s="84"/>
      <c r="D53" s="46"/>
      <c r="E53" s="46"/>
      <c r="F53" s="46"/>
      <c r="G53" s="203"/>
      <c r="H53" s="46"/>
      <c r="I53" s="46"/>
    </row>
  </sheetData>
  <mergeCells count="29">
    <mergeCell ref="G40:I40"/>
    <mergeCell ref="G39:I39"/>
    <mergeCell ref="G46:I46"/>
    <mergeCell ref="G47:I47"/>
    <mergeCell ref="G48:I48"/>
    <mergeCell ref="A1:I1"/>
    <mergeCell ref="A2:I3"/>
    <mergeCell ref="G11:I11"/>
    <mergeCell ref="G12:I12"/>
    <mergeCell ref="G13:I13"/>
    <mergeCell ref="G17:I17"/>
    <mergeCell ref="G18:I18"/>
    <mergeCell ref="G19:I19"/>
    <mergeCell ref="G20:I20"/>
    <mergeCell ref="G21:I21"/>
    <mergeCell ref="G52:I52"/>
    <mergeCell ref="G41:I41"/>
    <mergeCell ref="G42:I42"/>
    <mergeCell ref="G43:I43"/>
    <mergeCell ref="G44:I44"/>
    <mergeCell ref="G45:I45"/>
    <mergeCell ref="G49:I49"/>
    <mergeCell ref="G50:I50"/>
    <mergeCell ref="G51:I51"/>
    <mergeCell ref="G25:I25"/>
    <mergeCell ref="G26:I26"/>
    <mergeCell ref="G27:I27"/>
    <mergeCell ref="G28:I28"/>
    <mergeCell ref="G29:I29"/>
  </mergeCells>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'Data Validation'!$D$4:$D$5</xm:f>
          </x14:formula1>
          <xm:sqref>H6:H9 F42:F43 F25:F29 F51:F52 F48:F49 F45:F46 H34:H37 F19:F21 F13</xm:sqref>
        </x14:dataValidation>
        <x14:dataValidation type="list" allowBlank="1" showInputMessage="1" showErrorMessage="1" xr:uid="{00000000-0002-0000-0100-000001000000}">
          <x14:formula1>
            <xm:f>'Data Validation'!$N$5:$N$159</xm:f>
          </x14:formula1>
          <xm:sqref>D6:D9 D13 D19:D21 D25:D29 D34:D37 D42:D43 D45:D46 D48:D49 D51:D52</xm:sqref>
        </x14:dataValidation>
        <x14:dataValidation type="list" allowBlank="1" showInputMessage="1" showErrorMessage="1" xr:uid="{00000000-0002-0000-0100-000002000000}">
          <x14:formula1>
            <xm:f>'Data Validation'!$C$5:$C$8</xm:f>
          </x14:formula1>
          <xm:sqref>E6:E9 E51:E52 E48:E49 E45:E46 E42:E43 E34:E37 E25:E29 E19:E21 E13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0"/>
  <sheetViews>
    <sheetView showGridLines="0" topLeftCell="A8" zoomScale="60" zoomScaleNormal="60" workbookViewId="0">
      <selection activeCell="I7" sqref="I7"/>
    </sheetView>
    <sheetView workbookViewId="1">
      <selection sqref="A1:I1"/>
    </sheetView>
  </sheetViews>
  <sheetFormatPr baseColWidth="10" defaultColWidth="9.33203125" defaultRowHeight="15" x14ac:dyDescent="0.2"/>
  <cols>
    <col min="1" max="1" width="48.33203125" style="91" customWidth="1"/>
    <col min="2" max="2" width="12" style="91" customWidth="1"/>
    <col min="3" max="3" width="17.83203125" style="91" customWidth="1"/>
    <col min="4" max="4" width="15.33203125" style="91" customWidth="1"/>
    <col min="5" max="5" width="18" style="91" customWidth="1"/>
    <col min="6" max="7" width="24" style="91" customWidth="1"/>
    <col min="8" max="8" width="26.5" style="91" customWidth="1"/>
    <col min="9" max="9" width="23.83203125" style="91" customWidth="1"/>
    <col min="10" max="10" width="12.5" style="91" customWidth="1"/>
    <col min="11" max="11" width="26" style="91" customWidth="1"/>
    <col min="12" max="12" width="73" style="91" customWidth="1"/>
    <col min="13" max="16384" width="9.33203125" style="91"/>
  </cols>
  <sheetData>
    <row r="1" spans="1:15" s="68" customFormat="1" ht="24" customHeight="1" x14ac:dyDescent="0.3">
      <c r="A1" s="542" t="s">
        <v>352</v>
      </c>
      <c r="B1" s="542"/>
      <c r="C1" s="542"/>
      <c r="D1" s="542"/>
      <c r="E1" s="542"/>
      <c r="F1" s="542"/>
      <c r="G1" s="542"/>
      <c r="H1" s="542"/>
      <c r="I1" s="542"/>
      <c r="J1" s="35"/>
      <c r="K1" s="35"/>
    </row>
    <row r="2" spans="1:15" s="68" customFormat="1" ht="15" customHeight="1" x14ac:dyDescent="0.2">
      <c r="A2" s="543" t="s">
        <v>359</v>
      </c>
      <c r="B2" s="543"/>
      <c r="C2" s="543"/>
      <c r="D2" s="543"/>
      <c r="E2" s="543"/>
      <c r="F2" s="543"/>
      <c r="G2" s="543"/>
      <c r="H2" s="543"/>
      <c r="I2" s="543"/>
      <c r="J2" s="316"/>
      <c r="K2" s="316"/>
    </row>
    <row r="3" spans="1:15" s="68" customFormat="1" x14ac:dyDescent="0.2">
      <c r="A3" s="316"/>
      <c r="B3" s="316"/>
      <c r="C3" s="316"/>
      <c r="D3" s="316"/>
      <c r="E3" s="316"/>
      <c r="F3" s="316"/>
      <c r="G3" s="316"/>
      <c r="H3" s="316"/>
      <c r="I3" s="316"/>
      <c r="J3" s="316"/>
      <c r="K3" s="316"/>
    </row>
    <row r="4" spans="1:15" s="68" customFormat="1" x14ac:dyDescent="0.2">
      <c r="A4" s="90"/>
      <c r="B4" s="90"/>
      <c r="C4" s="90"/>
      <c r="D4" s="90"/>
      <c r="E4" s="90"/>
      <c r="F4" s="90"/>
      <c r="G4" s="90"/>
      <c r="H4" s="90"/>
      <c r="I4" s="90"/>
    </row>
    <row r="5" spans="1:15" s="12" customFormat="1" ht="28.5" customHeight="1" x14ac:dyDescent="0.2">
      <c r="A5" s="161" t="s">
        <v>10</v>
      </c>
      <c r="B5" s="264"/>
      <c r="C5" s="264"/>
      <c r="D5" s="264"/>
      <c r="E5" s="264"/>
      <c r="F5" s="265"/>
      <c r="G5" s="264"/>
      <c r="H5" s="264"/>
      <c r="I5" s="310"/>
      <c r="J5" s="306"/>
    </row>
    <row r="6" spans="1:15" s="68" customFormat="1" ht="33" customHeight="1" x14ac:dyDescent="0.2">
      <c r="A6" s="23" t="s">
        <v>11</v>
      </c>
      <c r="B6" s="196" t="s">
        <v>12</v>
      </c>
      <c r="C6" s="196" t="s">
        <v>295</v>
      </c>
      <c r="D6" s="196" t="s">
        <v>13</v>
      </c>
      <c r="E6" s="196" t="s">
        <v>17</v>
      </c>
      <c r="F6" s="196" t="s">
        <v>14</v>
      </c>
      <c r="G6" s="24" t="s">
        <v>15</v>
      </c>
      <c r="H6" s="196" t="s">
        <v>282</v>
      </c>
      <c r="I6" s="311" t="s">
        <v>277</v>
      </c>
      <c r="J6" s="305"/>
      <c r="K6" s="89"/>
      <c r="L6" s="89"/>
      <c r="M6" s="91"/>
      <c r="N6" s="91"/>
      <c r="O6" s="91"/>
    </row>
    <row r="7" spans="1:15" s="68" customFormat="1" ht="38.25" customHeight="1" x14ac:dyDescent="0.3">
      <c r="A7" s="186" t="s">
        <v>296</v>
      </c>
      <c r="B7" s="197"/>
      <c r="C7" s="92"/>
      <c r="D7" s="197"/>
      <c r="E7" s="92"/>
      <c r="F7" s="92"/>
      <c r="G7" s="197"/>
      <c r="H7" s="26"/>
      <c r="I7" s="312"/>
      <c r="J7" s="307"/>
      <c r="K7" s="91"/>
      <c r="L7" s="91"/>
      <c r="M7" s="91"/>
      <c r="N7" s="91"/>
      <c r="O7" s="91"/>
    </row>
    <row r="8" spans="1:15" s="68" customFormat="1" ht="38.25" customHeight="1" x14ac:dyDescent="0.3">
      <c r="A8" s="158" t="s">
        <v>346</v>
      </c>
      <c r="B8" s="195"/>
      <c r="C8" s="50"/>
      <c r="D8" s="195"/>
      <c r="E8" s="50"/>
      <c r="F8" s="50"/>
      <c r="G8" s="195"/>
      <c r="H8" s="28"/>
      <c r="I8" s="313"/>
      <c r="J8" s="307"/>
      <c r="K8" s="91"/>
      <c r="L8" s="91"/>
      <c r="M8" s="91"/>
      <c r="N8" s="91"/>
      <c r="O8" s="91"/>
    </row>
    <row r="9" spans="1:15" s="68" customFormat="1" ht="38.25" customHeight="1" x14ac:dyDescent="0.3">
      <c r="A9" s="47" t="s">
        <v>297</v>
      </c>
      <c r="B9" s="195"/>
      <c r="C9" s="50"/>
      <c r="D9" s="195"/>
      <c r="E9" s="50"/>
      <c r="F9" s="50"/>
      <c r="G9" s="195"/>
      <c r="H9" s="28"/>
      <c r="I9" s="313"/>
      <c r="J9" s="307"/>
      <c r="K9" s="91"/>
      <c r="L9" s="91"/>
      <c r="M9" s="91"/>
      <c r="N9" s="91"/>
      <c r="O9" s="91"/>
    </row>
    <row r="10" spans="1:15" s="68" customFormat="1" ht="38.25" customHeight="1" x14ac:dyDescent="0.3">
      <c r="A10" s="47" t="s">
        <v>298</v>
      </c>
      <c r="B10" s="195"/>
      <c r="C10" s="50"/>
      <c r="D10" s="195"/>
      <c r="E10" s="50"/>
      <c r="F10" s="50"/>
      <c r="G10" s="195"/>
      <c r="H10" s="28"/>
      <c r="I10" s="313"/>
      <c r="J10" s="308"/>
      <c r="K10" s="91"/>
      <c r="L10" s="91"/>
      <c r="M10" s="91"/>
    </row>
    <row r="11" spans="1:15" s="68" customFormat="1" ht="38.25" customHeight="1" x14ac:dyDescent="0.3">
      <c r="A11" s="199" t="s">
        <v>335</v>
      </c>
      <c r="B11" s="198"/>
      <c r="C11" s="54"/>
      <c r="D11" s="198"/>
      <c r="E11" s="54"/>
      <c r="F11" s="54"/>
      <c r="G11" s="198"/>
      <c r="H11" s="32"/>
      <c r="I11" s="314"/>
      <c r="J11" s="308"/>
      <c r="K11" s="91"/>
      <c r="L11" s="91"/>
      <c r="M11" s="91"/>
    </row>
    <row r="12" spans="1:15" s="86" customFormat="1" ht="23.25" customHeight="1" x14ac:dyDescent="0.2">
      <c r="A12" s="29"/>
      <c r="B12" s="87"/>
      <c r="C12" s="87"/>
      <c r="D12" s="87"/>
      <c r="E12" s="94"/>
      <c r="F12" s="87"/>
      <c r="G12" s="87"/>
      <c r="H12" s="87"/>
      <c r="I12" s="309"/>
      <c r="J12" s="95"/>
      <c r="K12" s="95"/>
      <c r="L12" s="95"/>
      <c r="M12" s="95"/>
    </row>
    <row r="13" spans="1:15" s="86" customFormat="1" ht="22.5" customHeight="1" x14ac:dyDescent="0.2">
      <c r="A13" s="538" t="s">
        <v>280</v>
      </c>
      <c r="B13" s="539"/>
      <c r="C13" s="539"/>
      <c r="D13" s="539"/>
      <c r="E13" s="160"/>
      <c r="F13" s="159"/>
      <c r="G13" s="159"/>
      <c r="H13" s="159"/>
      <c r="I13" s="270"/>
      <c r="J13" s="95"/>
      <c r="K13" s="95"/>
      <c r="L13" s="95"/>
    </row>
    <row r="14" spans="1:15" s="86" customFormat="1" ht="40.5" customHeight="1" x14ac:dyDescent="0.2">
      <c r="A14" s="23" t="s">
        <v>11</v>
      </c>
      <c r="B14" s="196" t="s">
        <v>12</v>
      </c>
      <c r="C14" s="196" t="s">
        <v>295</v>
      </c>
      <c r="D14" s="196" t="s">
        <v>13</v>
      </c>
      <c r="E14" s="196" t="s">
        <v>17</v>
      </c>
      <c r="F14" s="196" t="s">
        <v>14</v>
      </c>
      <c r="G14" s="204" t="s">
        <v>545</v>
      </c>
      <c r="H14" s="196" t="s">
        <v>282</v>
      </c>
      <c r="I14" s="266" t="s">
        <v>277</v>
      </c>
      <c r="J14" s="315"/>
      <c r="K14" s="95"/>
      <c r="L14" s="95"/>
    </row>
    <row r="15" spans="1:15" s="86" customFormat="1" ht="38.25" customHeight="1" x14ac:dyDescent="0.3">
      <c r="A15" s="186" t="s">
        <v>347</v>
      </c>
      <c r="B15" s="30"/>
      <c r="C15" s="30"/>
      <c r="D15" s="195"/>
      <c r="E15" s="50"/>
      <c r="F15" s="50"/>
      <c r="G15" s="50"/>
      <c r="H15" s="28"/>
      <c r="I15" s="267"/>
      <c r="J15" s="315"/>
      <c r="K15" s="95"/>
      <c r="L15" s="95"/>
    </row>
    <row r="16" spans="1:15" s="86" customFormat="1" ht="38.25" customHeight="1" x14ac:dyDescent="0.3">
      <c r="A16" s="47" t="s">
        <v>299</v>
      </c>
      <c r="B16" s="30"/>
      <c r="C16" s="30"/>
      <c r="D16" s="195"/>
      <c r="E16" s="50"/>
      <c r="F16" s="50"/>
      <c r="G16" s="50"/>
      <c r="H16" s="28"/>
      <c r="I16" s="268"/>
      <c r="J16" s="315"/>
      <c r="K16" s="95"/>
      <c r="L16" s="95"/>
    </row>
    <row r="17" spans="1:12" s="86" customFormat="1" ht="38.25" customHeight="1" x14ac:dyDescent="0.3">
      <c r="A17" s="47" t="s">
        <v>300</v>
      </c>
      <c r="B17" s="30"/>
      <c r="C17" s="30"/>
      <c r="D17" s="195"/>
      <c r="E17" s="50"/>
      <c r="F17" s="50"/>
      <c r="G17" s="50"/>
      <c r="H17" s="28"/>
      <c r="I17" s="268"/>
      <c r="J17" s="315"/>
      <c r="K17" s="95"/>
      <c r="L17" s="95"/>
    </row>
    <row r="18" spans="1:12" s="68" customFormat="1" ht="38.25" customHeight="1" x14ac:dyDescent="0.3">
      <c r="A18" s="47" t="s">
        <v>301</v>
      </c>
      <c r="B18" s="30"/>
      <c r="C18" s="30"/>
      <c r="D18" s="195"/>
      <c r="E18" s="50"/>
      <c r="F18" s="50"/>
      <c r="G18" s="50"/>
      <c r="H18" s="28"/>
      <c r="I18" s="268"/>
      <c r="J18" s="308"/>
      <c r="K18" s="91"/>
    </row>
    <row r="19" spans="1:12" s="68" customFormat="1" ht="38.25" customHeight="1" x14ac:dyDescent="0.3">
      <c r="A19" s="199" t="s">
        <v>526</v>
      </c>
      <c r="B19" s="31"/>
      <c r="C19" s="31"/>
      <c r="D19" s="198"/>
      <c r="E19" s="54"/>
      <c r="F19" s="54"/>
      <c r="G19" s="54"/>
      <c r="H19" s="32"/>
      <c r="I19" s="269"/>
      <c r="J19" s="308"/>
      <c r="K19" s="91"/>
    </row>
    <row r="20" spans="1:12" s="68" customFormat="1" ht="32.25" customHeight="1" x14ac:dyDescent="0.2">
      <c r="A20" s="29"/>
      <c r="B20" s="87"/>
      <c r="C20" s="87"/>
      <c r="D20" s="87"/>
      <c r="E20" s="94"/>
      <c r="F20" s="87"/>
      <c r="G20" s="87"/>
      <c r="H20" s="87"/>
      <c r="I20" s="95"/>
      <c r="J20" s="95"/>
      <c r="K20" s="91"/>
      <c r="L20" s="91"/>
    </row>
    <row r="21" spans="1:12" s="68" customFormat="1" ht="32.25" customHeight="1" x14ac:dyDescent="0.2">
      <c r="A21" s="538" t="s">
        <v>285</v>
      </c>
      <c r="B21" s="539"/>
      <c r="C21" s="539"/>
      <c r="D21" s="539"/>
      <c r="E21" s="159"/>
      <c r="F21" s="160"/>
      <c r="G21" s="540"/>
      <c r="H21" s="540"/>
      <c r="I21" s="541"/>
      <c r="J21" s="91"/>
      <c r="K21" s="91"/>
      <c r="L21" s="91"/>
    </row>
    <row r="22" spans="1:12" s="68" customFormat="1" ht="49" customHeight="1" x14ac:dyDescent="0.2">
      <c r="A22" s="23" t="s">
        <v>11</v>
      </c>
      <c r="B22" s="114" t="s">
        <v>12</v>
      </c>
      <c r="C22" s="114" t="s">
        <v>295</v>
      </c>
      <c r="D22" s="114" t="s">
        <v>13</v>
      </c>
      <c r="E22" s="114" t="s">
        <v>17</v>
      </c>
      <c r="F22" s="114" t="s">
        <v>282</v>
      </c>
      <c r="G22" s="535" t="s">
        <v>277</v>
      </c>
      <c r="H22" s="536"/>
      <c r="I22" s="537"/>
      <c r="J22" s="91"/>
      <c r="K22" s="91"/>
      <c r="L22" s="91"/>
    </row>
    <row r="23" spans="1:12" s="68" customFormat="1" ht="39" customHeight="1" x14ac:dyDescent="0.2">
      <c r="A23" s="177" t="s">
        <v>60</v>
      </c>
      <c r="B23" s="178"/>
      <c r="C23" s="178"/>
      <c r="D23" s="178"/>
      <c r="E23" s="178"/>
      <c r="F23" s="178"/>
      <c r="G23" s="527"/>
      <c r="H23" s="527"/>
      <c r="I23" s="528"/>
      <c r="J23" s="91"/>
      <c r="K23" s="91"/>
      <c r="L23" s="91"/>
    </row>
    <row r="24" spans="1:12" s="68" customFormat="1" ht="39" customHeight="1" x14ac:dyDescent="0.3">
      <c r="A24" s="101" t="s">
        <v>302</v>
      </c>
      <c r="B24" s="79"/>
      <c r="C24" s="79"/>
      <c r="D24" s="102"/>
      <c r="E24" s="79"/>
      <c r="F24" s="168"/>
      <c r="G24" s="529"/>
      <c r="H24" s="530"/>
      <c r="I24" s="531"/>
      <c r="J24" s="91"/>
      <c r="K24" s="91"/>
      <c r="L24" s="91"/>
    </row>
    <row r="25" spans="1:12" s="68" customFormat="1" ht="39" customHeight="1" x14ac:dyDescent="0.3">
      <c r="A25" s="85" t="s">
        <v>303</v>
      </c>
      <c r="B25" s="116"/>
      <c r="C25" s="116"/>
      <c r="D25" s="103"/>
      <c r="E25" s="83"/>
      <c r="F25" s="176"/>
      <c r="G25" s="532"/>
      <c r="H25" s="533"/>
      <c r="I25" s="534"/>
      <c r="J25" s="91"/>
      <c r="K25" s="91"/>
      <c r="L25" s="91"/>
    </row>
    <row r="26" spans="1:12" s="68" customFormat="1" ht="39" customHeight="1" x14ac:dyDescent="0.2">
      <c r="A26" s="179" t="s">
        <v>304</v>
      </c>
      <c r="B26" s="180"/>
      <c r="C26" s="180"/>
      <c r="D26" s="180"/>
      <c r="E26" s="180"/>
      <c r="F26" s="180"/>
      <c r="G26" s="527"/>
      <c r="H26" s="527"/>
      <c r="I26" s="528"/>
      <c r="J26" s="91"/>
      <c r="K26" s="91"/>
      <c r="L26" s="91"/>
    </row>
    <row r="27" spans="1:12" s="68" customFormat="1" ht="39" customHeight="1" x14ac:dyDescent="0.3">
      <c r="A27" s="101" t="s">
        <v>305</v>
      </c>
      <c r="B27" s="79"/>
      <c r="C27" s="79"/>
      <c r="D27" s="102"/>
      <c r="E27" s="79"/>
      <c r="F27" s="168"/>
      <c r="G27" s="529"/>
      <c r="H27" s="530"/>
      <c r="I27" s="531"/>
      <c r="J27" s="91"/>
      <c r="K27" s="91"/>
      <c r="L27" s="91"/>
    </row>
    <row r="28" spans="1:12" s="68" customFormat="1" ht="39" customHeight="1" x14ac:dyDescent="0.3">
      <c r="A28" s="85" t="s">
        <v>306</v>
      </c>
      <c r="B28" s="116"/>
      <c r="C28" s="116"/>
      <c r="D28" s="103"/>
      <c r="E28" s="83"/>
      <c r="F28" s="176"/>
      <c r="G28" s="532"/>
      <c r="H28" s="533"/>
      <c r="I28" s="534"/>
      <c r="J28" s="91"/>
      <c r="K28" s="91"/>
      <c r="L28" s="91"/>
    </row>
    <row r="29" spans="1:12" s="68" customFormat="1" ht="39" customHeight="1" x14ac:dyDescent="0.2">
      <c r="A29" s="179" t="s">
        <v>307</v>
      </c>
      <c r="B29" s="180"/>
      <c r="C29" s="180"/>
      <c r="D29" s="180"/>
      <c r="E29" s="180"/>
      <c r="F29" s="180"/>
      <c r="G29" s="527"/>
      <c r="H29" s="527"/>
      <c r="I29" s="528"/>
      <c r="J29" s="91"/>
      <c r="K29" s="91"/>
      <c r="L29" s="91"/>
    </row>
    <row r="30" spans="1:12" s="68" customFormat="1" ht="39" customHeight="1" x14ac:dyDescent="0.3">
      <c r="A30" s="101" t="s">
        <v>308</v>
      </c>
      <c r="B30" s="79"/>
      <c r="C30" s="79"/>
      <c r="D30" s="102"/>
      <c r="E30" s="79"/>
      <c r="F30" s="168"/>
      <c r="G30" s="529"/>
      <c r="H30" s="530"/>
      <c r="I30" s="531"/>
      <c r="J30" s="91"/>
      <c r="K30" s="91"/>
      <c r="L30" s="91"/>
    </row>
    <row r="31" spans="1:12" s="68" customFormat="1" ht="39" customHeight="1" x14ac:dyDescent="0.3">
      <c r="A31" s="85" t="s">
        <v>309</v>
      </c>
      <c r="B31" s="116"/>
      <c r="C31" s="116"/>
      <c r="D31" s="103"/>
      <c r="E31" s="83"/>
      <c r="F31" s="176"/>
      <c r="G31" s="532"/>
      <c r="H31" s="533"/>
      <c r="I31" s="534"/>
      <c r="J31" s="91"/>
      <c r="K31" s="91"/>
      <c r="L31" s="91"/>
    </row>
    <row r="32" spans="1:12" s="68" customFormat="1" ht="39" customHeight="1" x14ac:dyDescent="0.2">
      <c r="A32" s="179" t="s">
        <v>298</v>
      </c>
      <c r="B32" s="180"/>
      <c r="C32" s="180"/>
      <c r="D32" s="180"/>
      <c r="E32" s="180"/>
      <c r="F32" s="180"/>
      <c r="G32" s="527"/>
      <c r="H32" s="527"/>
      <c r="I32" s="528"/>
      <c r="J32" s="91"/>
      <c r="K32" s="91"/>
      <c r="L32" s="91"/>
    </row>
    <row r="33" spans="1:14" s="68" customFormat="1" ht="39" customHeight="1" x14ac:dyDescent="0.3">
      <c r="A33" s="101" t="s">
        <v>310</v>
      </c>
      <c r="B33" s="79"/>
      <c r="C33" s="79"/>
      <c r="D33" s="102"/>
      <c r="E33" s="79"/>
      <c r="F33" s="168"/>
      <c r="G33" s="529"/>
      <c r="H33" s="530"/>
      <c r="I33" s="531"/>
      <c r="J33" s="91"/>
      <c r="K33" s="91"/>
    </row>
    <row r="34" spans="1:14" s="68" customFormat="1" ht="39" customHeight="1" x14ac:dyDescent="0.3">
      <c r="A34" s="85" t="s">
        <v>311</v>
      </c>
      <c r="B34" s="116"/>
      <c r="C34" s="116"/>
      <c r="D34" s="103"/>
      <c r="E34" s="83"/>
      <c r="F34" s="176"/>
      <c r="G34" s="532"/>
      <c r="H34" s="533"/>
      <c r="I34" s="534"/>
      <c r="J34" s="91"/>
      <c r="K34" s="91"/>
    </row>
    <row r="35" spans="1:14" s="68" customFormat="1" ht="39" customHeight="1" x14ac:dyDescent="0.2">
      <c r="A35" s="179" t="s">
        <v>335</v>
      </c>
      <c r="B35" s="180"/>
      <c r="C35" s="180"/>
      <c r="D35" s="180"/>
      <c r="E35" s="180"/>
      <c r="F35" s="180"/>
      <c r="G35" s="527"/>
      <c r="H35" s="527"/>
      <c r="I35" s="528"/>
      <c r="J35" s="91"/>
      <c r="K35" s="27"/>
      <c r="L35" s="91"/>
      <c r="M35" s="91"/>
      <c r="N35" s="91"/>
    </row>
    <row r="36" spans="1:14" s="68" customFormat="1" ht="39" customHeight="1" x14ac:dyDescent="0.3">
      <c r="A36" s="77" t="s">
        <v>312</v>
      </c>
      <c r="B36" s="78"/>
      <c r="C36" s="78"/>
      <c r="D36" s="71"/>
      <c r="E36" s="79"/>
      <c r="F36" s="168"/>
      <c r="G36" s="529"/>
      <c r="H36" s="530"/>
      <c r="I36" s="531"/>
      <c r="J36" s="91"/>
      <c r="K36" s="91"/>
      <c r="L36" s="91"/>
      <c r="M36" s="91"/>
      <c r="N36" s="91"/>
    </row>
    <row r="37" spans="1:14" s="68" customFormat="1" ht="39" customHeight="1" x14ac:dyDescent="0.3">
      <c r="A37" s="200" t="s">
        <v>313</v>
      </c>
      <c r="B37" s="116"/>
      <c r="C37" s="116"/>
      <c r="D37" s="103"/>
      <c r="E37" s="83"/>
      <c r="F37" s="176"/>
      <c r="G37" s="532"/>
      <c r="H37" s="533"/>
      <c r="I37" s="534"/>
      <c r="J37" s="91"/>
      <c r="K37" s="91"/>
      <c r="L37" s="91"/>
      <c r="M37" s="91"/>
      <c r="N37" s="91"/>
    </row>
    <row r="38" spans="1:14" s="68" customFormat="1" ht="18.75" customHeight="1" x14ac:dyDescent="0.2">
      <c r="A38" s="94"/>
      <c r="B38" s="87"/>
      <c r="C38" s="34"/>
      <c r="D38" s="87"/>
      <c r="E38" s="87"/>
      <c r="F38" s="87"/>
      <c r="G38" s="87"/>
      <c r="H38" s="100"/>
      <c r="I38" s="105"/>
      <c r="J38" s="91"/>
      <c r="K38" s="91"/>
      <c r="L38" s="91"/>
      <c r="M38" s="91"/>
      <c r="N38" s="91"/>
    </row>
    <row r="39" spans="1:14" s="68" customFormat="1" ht="24" customHeight="1" x14ac:dyDescent="0.2">
      <c r="A39" s="36" t="s">
        <v>522</v>
      </c>
      <c r="B39" s="36"/>
      <c r="C39" s="36"/>
      <c r="D39" s="36"/>
      <c r="E39" s="205"/>
      <c r="F39" s="271"/>
      <c r="G39" s="205"/>
      <c r="H39" s="205"/>
      <c r="I39" s="205"/>
      <c r="J39" s="91"/>
      <c r="K39" s="91"/>
      <c r="L39" s="91"/>
      <c r="M39" s="91"/>
      <c r="N39" s="91"/>
    </row>
    <row r="40" spans="1:14" s="68" customFormat="1" ht="33" customHeight="1" x14ac:dyDescent="0.2">
      <c r="A40" s="272" t="s">
        <v>11</v>
      </c>
      <c r="B40" s="273" t="s">
        <v>12</v>
      </c>
      <c r="C40" s="273" t="s">
        <v>295</v>
      </c>
      <c r="D40" s="273" t="s">
        <v>13</v>
      </c>
      <c r="E40" s="273" t="s">
        <v>17</v>
      </c>
      <c r="F40" s="273" t="s">
        <v>14</v>
      </c>
      <c r="G40" s="273" t="s">
        <v>545</v>
      </c>
      <c r="H40" s="273" t="s">
        <v>282</v>
      </c>
      <c r="I40" s="274" t="s">
        <v>277</v>
      </c>
      <c r="J40" s="91"/>
      <c r="K40" s="91"/>
      <c r="L40" s="91"/>
      <c r="M40" s="91"/>
      <c r="N40" s="91"/>
    </row>
    <row r="41" spans="1:14" s="68" customFormat="1" ht="42.75" customHeight="1" x14ac:dyDescent="0.3">
      <c r="A41" s="275" t="s">
        <v>546</v>
      </c>
      <c r="B41" s="276"/>
      <c r="C41" s="276"/>
      <c r="D41" s="281"/>
      <c r="E41" s="191"/>
      <c r="F41" s="214"/>
      <c r="G41" s="277"/>
      <c r="H41" s="131"/>
      <c r="I41" s="278"/>
      <c r="J41" s="91"/>
      <c r="K41" s="91"/>
      <c r="L41" s="91"/>
      <c r="M41" s="91"/>
      <c r="N41" s="91"/>
    </row>
    <row r="42" spans="1:14" s="68" customFormat="1" ht="18.75" customHeight="1" x14ac:dyDescent="0.2">
      <c r="A42" s="279"/>
      <c r="B42" s="128"/>
      <c r="C42" s="280"/>
      <c r="D42" s="128"/>
      <c r="E42" s="128"/>
      <c r="F42" s="128"/>
      <c r="G42" s="128"/>
      <c r="H42" s="216"/>
      <c r="I42" s="216"/>
      <c r="J42" s="91"/>
      <c r="K42" s="91"/>
      <c r="L42" s="91"/>
      <c r="M42" s="91"/>
      <c r="N42" s="91"/>
    </row>
    <row r="43" spans="1:14" s="68" customFormat="1" ht="32.25" customHeight="1" x14ac:dyDescent="0.2">
      <c r="A43" s="526" t="s">
        <v>521</v>
      </c>
      <c r="B43" s="526"/>
      <c r="C43" s="526"/>
      <c r="D43" s="526"/>
      <c r="E43" s="205"/>
      <c r="F43" s="271"/>
      <c r="G43" s="205"/>
      <c r="H43" s="205"/>
      <c r="I43" s="205"/>
      <c r="J43" s="91"/>
      <c r="K43" s="91"/>
      <c r="L43" s="91"/>
      <c r="M43" s="91"/>
    </row>
    <row r="44" spans="1:14" s="68" customFormat="1" ht="40" customHeight="1" x14ac:dyDescent="0.2">
      <c r="A44" s="272" t="s">
        <v>11</v>
      </c>
      <c r="B44" s="273" t="s">
        <v>12</v>
      </c>
      <c r="C44" s="273" t="s">
        <v>295</v>
      </c>
      <c r="D44" s="273" t="s">
        <v>13</v>
      </c>
      <c r="E44" s="273" t="s">
        <v>17</v>
      </c>
      <c r="F44" s="273" t="s">
        <v>14</v>
      </c>
      <c r="G44" s="273" t="s">
        <v>545</v>
      </c>
      <c r="H44" s="273" t="s">
        <v>282</v>
      </c>
      <c r="I44" s="274" t="s">
        <v>277</v>
      </c>
      <c r="J44" s="91"/>
      <c r="K44" s="91"/>
      <c r="L44" s="91"/>
    </row>
    <row r="45" spans="1:14" ht="38.25" customHeight="1" x14ac:dyDescent="0.3">
      <c r="A45" s="222" t="s">
        <v>314</v>
      </c>
      <c r="B45" s="276"/>
      <c r="C45" s="276"/>
      <c r="D45" s="281"/>
      <c r="E45" s="191"/>
      <c r="F45" s="214"/>
      <c r="G45" s="277"/>
      <c r="H45" s="131"/>
      <c r="I45" s="278"/>
    </row>
    <row r="47" spans="1:14" x14ac:dyDescent="0.2">
      <c r="F47" s="68"/>
      <c r="G47" s="68"/>
    </row>
    <row r="48" spans="1:14" x14ac:dyDescent="0.2">
      <c r="F48" s="68"/>
      <c r="G48" s="68"/>
    </row>
    <row r="49" spans="6:7" x14ac:dyDescent="0.2">
      <c r="F49" s="68"/>
      <c r="G49" s="68"/>
    </row>
    <row r="50" spans="6:7" x14ac:dyDescent="0.2">
      <c r="F50" s="68"/>
      <c r="G50" s="68"/>
    </row>
    <row r="51" spans="6:7" x14ac:dyDescent="0.2">
      <c r="F51" s="68"/>
      <c r="G51" s="68"/>
    </row>
    <row r="52" spans="6:7" x14ac:dyDescent="0.2">
      <c r="F52" s="68"/>
      <c r="G52" s="68"/>
    </row>
    <row r="53" spans="6:7" x14ac:dyDescent="0.2">
      <c r="F53" s="68"/>
      <c r="G53" s="68"/>
    </row>
    <row r="54" spans="6:7" x14ac:dyDescent="0.2">
      <c r="F54" s="12"/>
      <c r="G54" s="12"/>
    </row>
    <row r="55" spans="6:7" x14ac:dyDescent="0.2">
      <c r="F55" s="68"/>
      <c r="G55" s="68"/>
    </row>
    <row r="56" spans="6:7" x14ac:dyDescent="0.2">
      <c r="F56" s="68"/>
      <c r="G56" s="68"/>
    </row>
    <row r="57" spans="6:7" x14ac:dyDescent="0.2">
      <c r="F57" s="68"/>
      <c r="G57" s="68"/>
    </row>
    <row r="58" spans="6:7" x14ac:dyDescent="0.2">
      <c r="F58" s="56"/>
      <c r="G58" s="56"/>
    </row>
    <row r="59" spans="6:7" x14ac:dyDescent="0.2">
      <c r="F59" s="56"/>
      <c r="G59" s="56"/>
    </row>
    <row r="60" spans="6:7" x14ac:dyDescent="0.2">
      <c r="F60" s="56"/>
      <c r="G60" s="56"/>
    </row>
  </sheetData>
  <mergeCells count="22">
    <mergeCell ref="A21:D21"/>
    <mergeCell ref="G21:I21"/>
    <mergeCell ref="A13:D13"/>
    <mergeCell ref="A1:I1"/>
    <mergeCell ref="A2:I2"/>
    <mergeCell ref="G22:I22"/>
    <mergeCell ref="G23:I23"/>
    <mergeCell ref="G24:I24"/>
    <mergeCell ref="G25:I25"/>
    <mergeCell ref="G26:I26"/>
    <mergeCell ref="G27:I27"/>
    <mergeCell ref="G28:I28"/>
    <mergeCell ref="G29:I29"/>
    <mergeCell ref="G30:I30"/>
    <mergeCell ref="G31:I31"/>
    <mergeCell ref="A43:D43"/>
    <mergeCell ref="G32:I32"/>
    <mergeCell ref="G33:I33"/>
    <mergeCell ref="G34:I34"/>
    <mergeCell ref="G35:I35"/>
    <mergeCell ref="G36:I36"/>
    <mergeCell ref="G37:I37"/>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'Data Validation'!$D$4:$D$5</xm:f>
          </x14:formula1>
          <xm:sqref>F24:F25 F36:F37 H41 H45 F33:F34 F30:F31 F27:F28 H15:H19 H7:H11</xm:sqref>
        </x14:dataValidation>
        <x14:dataValidation type="list" allowBlank="1" showInputMessage="1" showErrorMessage="1" xr:uid="{00000000-0002-0000-0200-000001000000}">
          <x14:formula1>
            <xm:f>'Data Validation'!$N$5:$N$159</xm:f>
          </x14:formula1>
          <xm:sqref>D7:D11 D45 D41 D24:D25 D27:D28 D30:D31 D33:D34 D36:D37 D15:D19</xm:sqref>
        </x14:dataValidation>
        <x14:dataValidation type="list" allowBlank="1" showInputMessage="1" showErrorMessage="1" xr:uid="{00000000-0002-0000-0200-000002000000}">
          <x14:formula1>
            <xm:f>'Data Validation'!$C$5:$C$8</xm:f>
          </x14:formula1>
          <xm:sqref>E7:E11 E36:E37 E33:E34 E30:E31 E27:E28 E24:E25 E15:E19 E41 E45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99"/>
  <sheetViews>
    <sheetView showGridLines="0" zoomScale="60" zoomScaleNormal="60" workbookViewId="0">
      <selection activeCell="B14" sqref="B14"/>
    </sheetView>
    <sheetView workbookViewId="1">
      <selection sqref="A1:F1"/>
    </sheetView>
  </sheetViews>
  <sheetFormatPr baseColWidth="10" defaultColWidth="9.33203125" defaultRowHeight="15" x14ac:dyDescent="0.2"/>
  <cols>
    <col min="1" max="1" width="58.83203125" style="91" customWidth="1"/>
    <col min="2" max="3" width="18.5" style="91" customWidth="1"/>
    <col min="4" max="4" width="21" style="91" customWidth="1"/>
    <col min="5" max="5" width="25" style="91" customWidth="1"/>
    <col min="6" max="6" width="55.33203125" style="91" customWidth="1"/>
    <col min="7" max="7" width="13.33203125" style="91" customWidth="1"/>
    <col min="8" max="8" width="28" style="91" customWidth="1"/>
    <col min="9" max="16384" width="9.33203125" style="91"/>
  </cols>
  <sheetData>
    <row r="1" spans="1:7" s="68" customFormat="1" ht="24" x14ac:dyDescent="0.3">
      <c r="A1" s="542" t="s">
        <v>352</v>
      </c>
      <c r="B1" s="542"/>
      <c r="C1" s="542"/>
      <c r="D1" s="542"/>
      <c r="E1" s="542"/>
      <c r="F1" s="542"/>
      <c r="G1" s="35"/>
    </row>
    <row r="2" spans="1:7" s="68" customFormat="1" ht="15" customHeight="1" x14ac:dyDescent="0.2">
      <c r="A2" s="544" t="s">
        <v>349</v>
      </c>
      <c r="B2" s="544"/>
      <c r="C2" s="544"/>
      <c r="D2" s="544"/>
      <c r="E2" s="544"/>
      <c r="F2" s="544"/>
      <c r="G2" s="106"/>
    </row>
    <row r="3" spans="1:7" s="68" customFormat="1" ht="15" customHeight="1" x14ac:dyDescent="0.2"/>
    <row r="4" spans="1:7" x14ac:dyDescent="0.2">
      <c r="G4" s="27"/>
    </row>
    <row r="5" spans="1:7" ht="17" x14ac:dyDescent="0.2">
      <c r="A5" s="36" t="s">
        <v>18</v>
      </c>
      <c r="B5" s="37"/>
      <c r="C5" s="99"/>
      <c r="D5" s="37"/>
      <c r="E5" s="37"/>
      <c r="F5" s="96"/>
    </row>
    <row r="6" spans="1:7" ht="33" customHeight="1" x14ac:dyDescent="0.2">
      <c r="A6" s="38" t="s">
        <v>11</v>
      </c>
      <c r="B6" s="39" t="s">
        <v>19</v>
      </c>
      <c r="C6" s="39" t="s">
        <v>13</v>
      </c>
      <c r="D6" s="40" t="s">
        <v>17</v>
      </c>
      <c r="E6" s="39" t="s">
        <v>282</v>
      </c>
      <c r="F6" s="41" t="s">
        <v>277</v>
      </c>
      <c r="G6" s="25"/>
    </row>
    <row r="7" spans="1:7" ht="34" customHeight="1" x14ac:dyDescent="0.3">
      <c r="A7" s="88" t="s">
        <v>20</v>
      </c>
      <c r="B7" s="48"/>
      <c r="C7" s="64"/>
      <c r="D7" s="48"/>
      <c r="E7" s="33"/>
      <c r="F7" s="107"/>
      <c r="G7" s="27"/>
    </row>
    <row r="8" spans="1:7" ht="33" customHeight="1" x14ac:dyDescent="0.3">
      <c r="A8" s="47" t="s">
        <v>21</v>
      </c>
      <c r="B8" s="50"/>
      <c r="C8" s="93"/>
      <c r="D8" s="50"/>
      <c r="E8" s="28"/>
      <c r="F8" s="108"/>
      <c r="G8" s="27"/>
    </row>
    <row r="9" spans="1:7" ht="34" customHeight="1" x14ac:dyDescent="0.3">
      <c r="A9" s="47" t="s">
        <v>315</v>
      </c>
      <c r="B9" s="50"/>
      <c r="C9" s="93"/>
      <c r="D9" s="50"/>
      <c r="E9" s="28"/>
      <c r="F9" s="108"/>
      <c r="G9" s="27"/>
    </row>
    <row r="10" spans="1:7" ht="33" customHeight="1" x14ac:dyDescent="0.3">
      <c r="A10" s="199" t="s">
        <v>551</v>
      </c>
      <c r="B10" s="54"/>
      <c r="C10" s="75"/>
      <c r="D10" s="54"/>
      <c r="E10" s="32"/>
      <c r="F10" s="109"/>
    </row>
    <row r="11" spans="1:7" s="95" customFormat="1" ht="33" customHeight="1" x14ac:dyDescent="0.3">
      <c r="A11" s="94"/>
      <c r="B11" s="94"/>
      <c r="C11" s="87"/>
      <c r="D11" s="94"/>
      <c r="E11" s="42"/>
      <c r="F11" s="87"/>
    </row>
    <row r="12" spans="1:7" ht="17" x14ac:dyDescent="0.2">
      <c r="A12" s="36" t="s">
        <v>316</v>
      </c>
      <c r="B12" s="37"/>
      <c r="C12" s="99"/>
      <c r="D12" s="37"/>
      <c r="E12" s="37"/>
      <c r="F12" s="96"/>
    </row>
    <row r="13" spans="1:7" ht="32" x14ac:dyDescent="0.2">
      <c r="A13" s="38" t="s">
        <v>11</v>
      </c>
      <c r="B13" s="39" t="s">
        <v>19</v>
      </c>
      <c r="C13" s="39" t="s">
        <v>13</v>
      </c>
      <c r="D13" s="40" t="s">
        <v>17</v>
      </c>
      <c r="E13" s="39" t="s">
        <v>282</v>
      </c>
      <c r="F13" s="41" t="s">
        <v>277</v>
      </c>
    </row>
    <row r="14" spans="1:7" ht="40.5" customHeight="1" x14ac:dyDescent="0.3">
      <c r="A14" s="199" t="s">
        <v>550</v>
      </c>
      <c r="B14" s="110"/>
      <c r="C14" s="111"/>
      <c r="D14" s="110"/>
      <c r="E14" s="32"/>
      <c r="F14" s="109"/>
    </row>
    <row r="15" spans="1:7" ht="33" customHeight="1" x14ac:dyDescent="0.2"/>
    <row r="16" spans="1:7" ht="24"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A1:F1"/>
    <mergeCell ref="A2:F2"/>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'Data Validation'!$D$4:$D$5</xm:f>
          </x14:formula1>
          <xm:sqref>E14 E7:E10</xm:sqref>
        </x14:dataValidation>
        <x14:dataValidation type="list" allowBlank="1" showInputMessage="1" showErrorMessage="1" xr:uid="{00000000-0002-0000-0300-000001000000}">
          <x14:formula1>
            <xm:f>'Data Validation'!$N$5:$N$159</xm:f>
          </x14:formula1>
          <xm:sqref>C7:C10 C14</xm:sqref>
        </x14:dataValidation>
        <x14:dataValidation type="list" allowBlank="1" showInputMessage="1" showErrorMessage="1" xr:uid="{00000000-0002-0000-0300-000002000000}">
          <x14:formula1>
            <xm:f>'Data Validation'!$C$5:$C$8</xm:f>
          </x14:formula1>
          <xm:sqref>D14 D7:D10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5"/>
  <sheetViews>
    <sheetView showGridLines="0" topLeftCell="A12" zoomScale="60" zoomScaleNormal="60" workbookViewId="0">
      <selection activeCell="F18" sqref="F18"/>
    </sheetView>
    <sheetView workbookViewId="1">
      <selection sqref="A1:G1"/>
    </sheetView>
  </sheetViews>
  <sheetFormatPr baseColWidth="10" defaultColWidth="9.33203125" defaultRowHeight="15" x14ac:dyDescent="0.2"/>
  <cols>
    <col min="1" max="1" width="57" style="91" customWidth="1"/>
    <col min="2" max="3" width="18.5" style="91" customWidth="1"/>
    <col min="4" max="4" width="20.5" style="91" customWidth="1"/>
    <col min="5" max="5" width="17.5" style="91" customWidth="1"/>
    <col min="6" max="6" width="26.83203125" style="91" customWidth="1"/>
    <col min="7" max="7" width="39.5" style="91" customWidth="1"/>
    <col min="8" max="16384" width="9.33203125" style="91"/>
  </cols>
  <sheetData>
    <row r="1" spans="1:9" s="68" customFormat="1" ht="24" customHeight="1" x14ac:dyDescent="0.3">
      <c r="A1" s="542" t="s">
        <v>352</v>
      </c>
      <c r="B1" s="542"/>
      <c r="C1" s="542"/>
      <c r="D1" s="542"/>
      <c r="E1" s="542"/>
      <c r="F1" s="542"/>
      <c r="G1" s="542"/>
    </row>
    <row r="2" spans="1:9" s="68" customFormat="1" ht="15" customHeight="1" x14ac:dyDescent="0.2">
      <c r="A2" s="544" t="s">
        <v>317</v>
      </c>
      <c r="B2" s="544"/>
      <c r="C2" s="544"/>
      <c r="D2" s="544"/>
      <c r="E2" s="544"/>
      <c r="F2" s="544"/>
      <c r="G2" s="544"/>
    </row>
    <row r="3" spans="1:9" s="68" customFormat="1" ht="15" customHeight="1" x14ac:dyDescent="0.2"/>
    <row r="4" spans="1:9" ht="21" customHeight="1" x14ac:dyDescent="0.2">
      <c r="A4" s="36" t="s">
        <v>529</v>
      </c>
      <c r="B4" s="37"/>
      <c r="C4" s="37"/>
      <c r="D4" s="205"/>
      <c r="E4" s="205"/>
      <c r="F4" s="37"/>
      <c r="G4" s="37"/>
    </row>
    <row r="5" spans="1:9" ht="36" customHeight="1" x14ac:dyDescent="0.2">
      <c r="A5" s="38" t="s">
        <v>11</v>
      </c>
      <c r="B5" s="39" t="s">
        <v>19</v>
      </c>
      <c r="C5" s="39" t="s">
        <v>295</v>
      </c>
      <c r="D5" s="39" t="s">
        <v>13</v>
      </c>
      <c r="E5" s="206" t="s">
        <v>17</v>
      </c>
      <c r="F5" s="194" t="s">
        <v>282</v>
      </c>
      <c r="G5" s="41" t="s">
        <v>277</v>
      </c>
      <c r="H5" s="25"/>
    </row>
    <row r="6" spans="1:9" ht="36" customHeight="1" x14ac:dyDescent="0.3">
      <c r="A6" s="207" t="s">
        <v>318</v>
      </c>
      <c r="B6" s="208"/>
      <c r="C6" s="208"/>
      <c r="D6" s="64"/>
      <c r="E6" s="48"/>
      <c r="F6" s="33"/>
      <c r="G6" s="209"/>
      <c r="H6" s="112"/>
      <c r="I6" s="89"/>
    </row>
    <row r="7" spans="1:9" ht="36" customHeight="1" x14ac:dyDescent="0.3">
      <c r="A7" s="210" t="s">
        <v>353</v>
      </c>
      <c r="B7" s="211"/>
      <c r="C7" s="211"/>
      <c r="D7" s="195"/>
      <c r="E7" s="50"/>
      <c r="F7" s="28"/>
      <c r="G7" s="212"/>
      <c r="H7" s="95"/>
    </row>
    <row r="8" spans="1:9" ht="36" customHeight="1" x14ac:dyDescent="0.3">
      <c r="A8" s="213" t="s">
        <v>527</v>
      </c>
      <c r="B8" s="214"/>
      <c r="C8" s="214"/>
      <c r="D8" s="198"/>
      <c r="E8" s="54"/>
      <c r="F8" s="32"/>
      <c r="G8" s="215"/>
      <c r="H8" s="95"/>
    </row>
    <row r="9" spans="1:9" ht="21" customHeight="1" x14ac:dyDescent="0.2">
      <c r="A9" s="216"/>
      <c r="B9" s="216"/>
      <c r="C9" s="216"/>
      <c r="D9" s="216"/>
      <c r="E9" s="216"/>
      <c r="F9" s="216"/>
      <c r="G9" s="216"/>
    </row>
    <row r="10" spans="1:9" ht="21" customHeight="1" x14ac:dyDescent="0.2">
      <c r="A10" s="43" t="s">
        <v>530</v>
      </c>
      <c r="B10" s="44"/>
      <c r="C10" s="44"/>
      <c r="D10" s="44"/>
      <c r="E10" s="217"/>
      <c r="F10" s="44"/>
      <c r="G10" s="44"/>
    </row>
    <row r="11" spans="1:9" ht="36" customHeight="1" x14ac:dyDescent="0.2">
      <c r="A11" s="38" t="s">
        <v>11</v>
      </c>
      <c r="B11" s="39" t="s">
        <v>19</v>
      </c>
      <c r="C11" s="193" t="s">
        <v>295</v>
      </c>
      <c r="D11" s="39" t="s">
        <v>13</v>
      </c>
      <c r="E11" s="39" t="s">
        <v>17</v>
      </c>
      <c r="F11" s="206" t="s">
        <v>282</v>
      </c>
      <c r="G11" s="41" t="s">
        <v>277</v>
      </c>
      <c r="H11" s="95"/>
    </row>
    <row r="12" spans="1:9" ht="36" customHeight="1" x14ac:dyDescent="0.3">
      <c r="A12" s="218" t="s">
        <v>531</v>
      </c>
      <c r="B12" s="208"/>
      <c r="C12" s="208"/>
      <c r="D12" s="64"/>
      <c r="E12" s="48"/>
      <c r="F12" s="33"/>
      <c r="G12" s="219"/>
      <c r="H12" s="95"/>
    </row>
    <row r="13" spans="1:9" ht="36" customHeight="1" x14ac:dyDescent="0.3">
      <c r="A13" s="220" t="s">
        <v>532</v>
      </c>
      <c r="B13" s="211"/>
      <c r="C13" s="211"/>
      <c r="D13" s="195"/>
      <c r="E13" s="50"/>
      <c r="F13" s="28"/>
      <c r="G13" s="221"/>
      <c r="H13" s="95"/>
    </row>
    <row r="14" spans="1:9" ht="36" customHeight="1" x14ac:dyDescent="0.3">
      <c r="A14" s="222" t="s">
        <v>533</v>
      </c>
      <c r="B14" s="214"/>
      <c r="C14" s="214"/>
      <c r="D14" s="198"/>
      <c r="E14" s="54"/>
      <c r="F14" s="32"/>
      <c r="G14" s="223"/>
      <c r="H14" s="95"/>
    </row>
    <row r="15" spans="1:9" ht="21" customHeight="1" x14ac:dyDescent="0.2">
      <c r="A15" s="216"/>
      <c r="B15" s="216"/>
      <c r="C15" s="216"/>
      <c r="D15" s="216"/>
      <c r="E15" s="216"/>
      <c r="F15" s="216"/>
      <c r="G15" s="216"/>
      <c r="H15" s="95"/>
    </row>
    <row r="16" spans="1:9" ht="21" customHeight="1" x14ac:dyDescent="0.2">
      <c r="A16" s="224" t="s">
        <v>520</v>
      </c>
      <c r="B16" s="225"/>
      <c r="C16" s="225"/>
      <c r="D16" s="225"/>
      <c r="E16" s="226"/>
      <c r="F16" s="225"/>
      <c r="G16" s="227"/>
    </row>
    <row r="17" spans="1:8" ht="36" customHeight="1" x14ac:dyDescent="0.2">
      <c r="A17" s="228" t="s">
        <v>11</v>
      </c>
      <c r="B17" s="229" t="s">
        <v>19</v>
      </c>
      <c r="C17" s="230" t="s">
        <v>295</v>
      </c>
      <c r="D17" s="231" t="s">
        <v>13</v>
      </c>
      <c r="E17" s="232" t="s">
        <v>17</v>
      </c>
      <c r="F17" s="229" t="s">
        <v>282</v>
      </c>
      <c r="G17" s="233" t="s">
        <v>277</v>
      </c>
    </row>
    <row r="18" spans="1:8" ht="36" customHeight="1" x14ac:dyDescent="0.3">
      <c r="A18" s="234" t="s">
        <v>534</v>
      </c>
      <c r="B18" s="235"/>
      <c r="C18" s="235"/>
      <c r="D18" s="281"/>
      <c r="E18" s="191"/>
      <c r="F18" s="131"/>
      <c r="G18" s="236"/>
    </row>
    <row r="19" spans="1:8" ht="21" customHeight="1" x14ac:dyDescent="0.2">
      <c r="A19" s="216"/>
      <c r="B19" s="216"/>
      <c r="C19" s="216"/>
      <c r="D19" s="216"/>
      <c r="E19" s="216"/>
      <c r="F19" s="216"/>
      <c r="G19" s="216"/>
    </row>
    <row r="20" spans="1:8" ht="21" customHeight="1" x14ac:dyDescent="0.2">
      <c r="A20" s="36" t="s">
        <v>535</v>
      </c>
      <c r="B20" s="37"/>
      <c r="C20" s="37"/>
      <c r="D20" s="205"/>
      <c r="E20" s="37"/>
      <c r="F20" s="37"/>
      <c r="G20" s="237"/>
    </row>
    <row r="21" spans="1:8" ht="21" customHeight="1" x14ac:dyDescent="0.2">
      <c r="A21" s="546" t="s">
        <v>536</v>
      </c>
      <c r="B21" s="547"/>
      <c r="C21" s="547"/>
      <c r="D21" s="547"/>
      <c r="E21" s="547"/>
      <c r="F21" s="547"/>
      <c r="G21" s="548"/>
    </row>
    <row r="22" spans="1:8" ht="36" customHeight="1" x14ac:dyDescent="0.2">
      <c r="A22" s="238" t="s">
        <v>11</v>
      </c>
      <c r="B22" s="239" t="s">
        <v>19</v>
      </c>
      <c r="C22" s="240" t="s">
        <v>295</v>
      </c>
      <c r="D22" s="239" t="s">
        <v>13</v>
      </c>
      <c r="E22" s="241" t="s">
        <v>17</v>
      </c>
      <c r="F22" s="240" t="s">
        <v>282</v>
      </c>
      <c r="G22" s="242" t="s">
        <v>277</v>
      </c>
      <c r="H22" s="95"/>
    </row>
    <row r="23" spans="1:8" ht="36" customHeight="1" x14ac:dyDescent="0.3">
      <c r="A23" s="243" t="s">
        <v>304</v>
      </c>
      <c r="B23" s="244"/>
      <c r="C23" s="244"/>
      <c r="D23" s="64"/>
      <c r="E23" s="48"/>
      <c r="F23" s="33"/>
      <c r="G23" s="245"/>
      <c r="H23" s="95"/>
    </row>
    <row r="24" spans="1:8" ht="36" customHeight="1" x14ac:dyDescent="0.3">
      <c r="A24" s="246" t="s">
        <v>60</v>
      </c>
      <c r="B24" s="247"/>
      <c r="C24" s="247"/>
      <c r="D24" s="195"/>
      <c r="E24" s="50"/>
      <c r="F24" s="28"/>
      <c r="G24" s="248"/>
      <c r="H24" s="95"/>
    </row>
    <row r="25" spans="1:8" ht="36" customHeight="1" x14ac:dyDescent="0.3">
      <c r="A25" s="249" t="s">
        <v>307</v>
      </c>
      <c r="B25" s="250"/>
      <c r="C25" s="250"/>
      <c r="D25" s="195"/>
      <c r="E25" s="50"/>
      <c r="F25" s="28"/>
      <c r="G25" s="251"/>
      <c r="H25" s="95"/>
    </row>
    <row r="26" spans="1:8" ht="36" customHeight="1" x14ac:dyDescent="0.3">
      <c r="A26" s="249" t="s">
        <v>298</v>
      </c>
      <c r="B26" s="250"/>
      <c r="C26" s="250"/>
      <c r="D26" s="195"/>
      <c r="E26" s="50"/>
      <c r="F26" s="28"/>
      <c r="G26" s="251"/>
      <c r="H26" s="95"/>
    </row>
    <row r="27" spans="1:8" ht="36" customHeight="1" x14ac:dyDescent="0.3">
      <c r="A27" s="249" t="s">
        <v>537</v>
      </c>
      <c r="B27" s="250"/>
      <c r="C27" s="250"/>
      <c r="D27" s="195"/>
      <c r="E27" s="50"/>
      <c r="F27" s="28"/>
      <c r="G27" s="251"/>
      <c r="H27" s="95"/>
    </row>
    <row r="28" spans="1:8" ht="36" customHeight="1" x14ac:dyDescent="0.3">
      <c r="A28" s="252" t="s">
        <v>538</v>
      </c>
      <c r="B28" s="253"/>
      <c r="C28" s="253"/>
      <c r="D28" s="198"/>
      <c r="E28" s="54"/>
      <c r="F28" s="32"/>
      <c r="G28" s="254"/>
      <c r="H28" s="95"/>
    </row>
    <row r="29" spans="1:8" ht="21" customHeight="1" x14ac:dyDescent="0.2">
      <c r="A29" s="216"/>
      <c r="B29" s="216"/>
      <c r="C29" s="216"/>
      <c r="D29" s="216"/>
      <c r="E29" s="216"/>
      <c r="F29" s="216"/>
      <c r="G29" s="216"/>
      <c r="H29" s="95"/>
    </row>
    <row r="30" spans="1:8" ht="21" customHeight="1" x14ac:dyDescent="0.2">
      <c r="A30" s="36" t="s">
        <v>539</v>
      </c>
      <c r="B30" s="37"/>
      <c r="C30" s="37"/>
      <c r="D30" s="205"/>
      <c r="E30" s="37"/>
      <c r="F30" s="37"/>
      <c r="G30" s="237"/>
      <c r="H30" s="95"/>
    </row>
    <row r="31" spans="1:8" ht="36" customHeight="1" x14ac:dyDescent="0.2">
      <c r="A31" s="19" t="s">
        <v>11</v>
      </c>
      <c r="B31" s="192" t="s">
        <v>19</v>
      </c>
      <c r="C31" s="255" t="s">
        <v>295</v>
      </c>
      <c r="D31" s="192" t="s">
        <v>13</v>
      </c>
      <c r="E31" s="256" t="s">
        <v>17</v>
      </c>
      <c r="F31" s="255" t="s">
        <v>282</v>
      </c>
      <c r="G31" s="41" t="s">
        <v>277</v>
      </c>
    </row>
    <row r="32" spans="1:8" ht="36" customHeight="1" x14ac:dyDescent="0.3">
      <c r="A32" s="220" t="s">
        <v>540</v>
      </c>
      <c r="B32" s="211"/>
      <c r="C32" s="211"/>
      <c r="D32" s="64"/>
      <c r="E32" s="48"/>
      <c r="F32" s="33"/>
      <c r="G32" s="221"/>
    </row>
    <row r="33" spans="1:8" ht="36" customHeight="1" x14ac:dyDescent="0.3">
      <c r="A33" s="220" t="s">
        <v>320</v>
      </c>
      <c r="B33" s="211"/>
      <c r="C33" s="211"/>
      <c r="D33" s="195"/>
      <c r="E33" s="50"/>
      <c r="F33" s="28"/>
      <c r="G33" s="221"/>
      <c r="H33" s="95"/>
    </row>
    <row r="34" spans="1:8" ht="36" customHeight="1" x14ac:dyDescent="0.3">
      <c r="A34" s="220" t="s">
        <v>355</v>
      </c>
      <c r="B34" s="211"/>
      <c r="C34" s="211"/>
      <c r="D34" s="195"/>
      <c r="E34" s="50"/>
      <c r="F34" s="28"/>
      <c r="G34" s="257"/>
    </row>
    <row r="35" spans="1:8" ht="36" customHeight="1" x14ac:dyDescent="0.3">
      <c r="A35" s="222" t="s">
        <v>541</v>
      </c>
      <c r="B35" s="214"/>
      <c r="C35" s="214"/>
      <c r="D35" s="198"/>
      <c r="E35" s="54"/>
      <c r="F35" s="32"/>
      <c r="G35" s="223"/>
    </row>
    <row r="36" spans="1:8" ht="21" customHeight="1" x14ac:dyDescent="0.2">
      <c r="A36" s="216"/>
      <c r="B36" s="216"/>
      <c r="C36" s="216"/>
      <c r="D36" s="216"/>
      <c r="E36" s="216"/>
      <c r="F36" s="216"/>
      <c r="G36" s="216"/>
    </row>
    <row r="37" spans="1:8" ht="21" customHeight="1" x14ac:dyDescent="0.2">
      <c r="A37" s="549" t="s">
        <v>542</v>
      </c>
      <c r="B37" s="549"/>
      <c r="C37" s="549"/>
      <c r="D37" s="549"/>
      <c r="E37" s="549"/>
      <c r="F37" s="549"/>
      <c r="G37" s="549"/>
    </row>
    <row r="38" spans="1:8" ht="21" customHeight="1" x14ac:dyDescent="0.2">
      <c r="A38" s="546" t="s">
        <v>543</v>
      </c>
      <c r="B38" s="547"/>
      <c r="C38" s="547"/>
      <c r="D38" s="547"/>
      <c r="E38" s="547"/>
      <c r="F38" s="547"/>
      <c r="G38" s="548"/>
      <c r="H38" s="27"/>
    </row>
    <row r="39" spans="1:8" ht="36" customHeight="1" x14ac:dyDescent="0.2">
      <c r="A39" s="38" t="s">
        <v>11</v>
      </c>
      <c r="B39" s="39" t="s">
        <v>19</v>
      </c>
      <c r="C39" s="39" t="s">
        <v>295</v>
      </c>
      <c r="D39" s="39" t="s">
        <v>13</v>
      </c>
      <c r="E39" s="39" t="s">
        <v>17</v>
      </c>
      <c r="F39" s="39" t="s">
        <v>282</v>
      </c>
      <c r="G39" s="45" t="s">
        <v>277</v>
      </c>
    </row>
    <row r="40" spans="1:8" ht="36" customHeight="1" x14ac:dyDescent="0.3">
      <c r="A40" s="243" t="s">
        <v>321</v>
      </c>
      <c r="B40" s="258"/>
      <c r="C40" s="244"/>
      <c r="D40" s="64"/>
      <c r="E40" s="48"/>
      <c r="F40" s="33"/>
      <c r="G40" s="245"/>
    </row>
    <row r="41" spans="1:8" ht="36" customHeight="1" x14ac:dyDescent="0.3">
      <c r="A41" s="246" t="s">
        <v>66</v>
      </c>
      <c r="B41" s="259"/>
      <c r="C41" s="247"/>
      <c r="D41" s="195"/>
      <c r="E41" s="50"/>
      <c r="F41" s="28"/>
      <c r="G41" s="248"/>
    </row>
    <row r="42" spans="1:8" ht="36" customHeight="1" x14ac:dyDescent="0.3">
      <c r="A42" s="246" t="s">
        <v>322</v>
      </c>
      <c r="B42" s="259"/>
      <c r="C42" s="247"/>
      <c r="D42" s="195"/>
      <c r="E42" s="50"/>
      <c r="F42" s="28"/>
      <c r="G42" s="248"/>
    </row>
    <row r="43" spans="1:8" ht="36" customHeight="1" x14ac:dyDescent="0.3">
      <c r="A43" s="246" t="s">
        <v>544</v>
      </c>
      <c r="B43" s="259"/>
      <c r="C43" s="247"/>
      <c r="D43" s="195"/>
      <c r="E43" s="50"/>
      <c r="F43" s="28"/>
      <c r="G43" s="248"/>
    </row>
    <row r="44" spans="1:8" ht="36" customHeight="1" x14ac:dyDescent="0.3">
      <c r="A44" s="246" t="s">
        <v>323</v>
      </c>
      <c r="B44" s="259"/>
      <c r="C44" s="247"/>
      <c r="D44" s="195"/>
      <c r="E44" s="50"/>
      <c r="F44" s="28"/>
      <c r="G44" s="248"/>
    </row>
    <row r="45" spans="1:8" ht="36" customHeight="1" x14ac:dyDescent="0.3">
      <c r="A45" s="260" t="s">
        <v>528</v>
      </c>
      <c r="B45" s="261"/>
      <c r="C45" s="262"/>
      <c r="D45" s="198"/>
      <c r="E45" s="54"/>
      <c r="F45" s="32"/>
      <c r="G45" s="263"/>
    </row>
    <row r="46" spans="1:8" ht="22" customHeight="1" x14ac:dyDescent="0.2"/>
    <row r="47" spans="1:8" ht="22" customHeight="1" x14ac:dyDescent="0.2">
      <c r="A47" s="545" t="s">
        <v>547</v>
      </c>
      <c r="B47" s="545"/>
      <c r="C47" s="545"/>
      <c r="D47" s="545"/>
      <c r="E47" s="545"/>
      <c r="F47" s="545"/>
      <c r="G47" s="545"/>
    </row>
    <row r="48" spans="1:8" ht="37" customHeight="1" x14ac:dyDescent="0.2">
      <c r="A48" s="282" t="s">
        <v>11</v>
      </c>
      <c r="B48" s="283" t="s">
        <v>19</v>
      </c>
      <c r="C48" s="39" t="s">
        <v>295</v>
      </c>
      <c r="D48" s="39" t="s">
        <v>13</v>
      </c>
      <c r="E48" s="39" t="s">
        <v>17</v>
      </c>
      <c r="F48" s="39" t="s">
        <v>282</v>
      </c>
      <c r="G48" s="284" t="s">
        <v>277</v>
      </c>
    </row>
    <row r="49" spans="1:7" ht="37" customHeight="1" x14ac:dyDescent="0.3">
      <c r="A49" s="285" t="s">
        <v>548</v>
      </c>
      <c r="B49" s="286"/>
      <c r="C49" s="244"/>
      <c r="D49" s="64"/>
      <c r="E49" s="48"/>
      <c r="F49" s="33"/>
      <c r="G49" s="287"/>
    </row>
    <row r="50" spans="1:7" ht="37" customHeight="1" x14ac:dyDescent="0.3">
      <c r="A50" s="288" t="s">
        <v>357</v>
      </c>
      <c r="B50" s="289"/>
      <c r="C50" s="247"/>
      <c r="D50" s="195"/>
      <c r="E50" s="50"/>
      <c r="F50" s="28"/>
      <c r="G50" s="290"/>
    </row>
    <row r="51" spans="1:7" ht="37" customHeight="1" x14ac:dyDescent="0.3">
      <c r="A51" s="291" t="s">
        <v>549</v>
      </c>
      <c r="B51" s="292"/>
      <c r="C51" s="262"/>
      <c r="D51" s="198"/>
      <c r="E51" s="54"/>
      <c r="F51" s="32"/>
      <c r="G51" s="293"/>
    </row>
    <row r="52" spans="1:7" ht="15.75" customHeight="1" x14ac:dyDescent="0.2"/>
    <row r="53" spans="1:7" ht="15.75" customHeight="1" x14ac:dyDescent="0.2"/>
    <row r="54" spans="1:7" ht="15.75" customHeight="1" x14ac:dyDescent="0.2"/>
    <row r="55" spans="1:7" ht="15.75" customHeight="1" x14ac:dyDescent="0.2"/>
    <row r="56" spans="1:7" ht="15.75" customHeight="1" x14ac:dyDescent="0.2"/>
    <row r="57" spans="1:7" ht="15.75" customHeight="1" x14ac:dyDescent="0.2"/>
    <row r="58" spans="1:7" ht="15.75" customHeight="1" x14ac:dyDescent="0.2"/>
    <row r="59" spans="1:7" ht="15.75" customHeight="1" x14ac:dyDescent="0.2"/>
    <row r="60" spans="1:7" ht="15.75" customHeight="1" x14ac:dyDescent="0.2"/>
    <row r="61" spans="1:7" ht="15.75" customHeight="1" x14ac:dyDescent="0.2"/>
    <row r="62" spans="1:7" ht="15.75" customHeight="1" x14ac:dyDescent="0.2"/>
    <row r="63" spans="1:7" ht="15.75" customHeight="1" x14ac:dyDescent="0.2"/>
    <row r="64" spans="1:7"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6">
    <mergeCell ref="A47:G47"/>
    <mergeCell ref="A1:G1"/>
    <mergeCell ref="A2:G2"/>
    <mergeCell ref="A21:G21"/>
    <mergeCell ref="A37:G37"/>
    <mergeCell ref="A38:G38"/>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'Data Validation'!$D$4:$D$5</xm:f>
          </x14:formula1>
          <xm:sqref>F6:F8 F49:F51 F40:F45 F32:F35 F23:F28 F18 F12:F14</xm:sqref>
        </x14:dataValidation>
        <x14:dataValidation type="list" allowBlank="1" showInputMessage="1" showErrorMessage="1" xr:uid="{00000000-0002-0000-0400-000001000000}">
          <x14:formula1>
            <xm:f>'Data Validation'!$N$5:$N$159</xm:f>
          </x14:formula1>
          <xm:sqref>D6:D8 D49:D51 D40:D45 D32:D35 D23:D28 D18 D12:D14</xm:sqref>
        </x14:dataValidation>
        <x14:dataValidation type="list" allowBlank="1" showInputMessage="1" showErrorMessage="1" xr:uid="{00000000-0002-0000-0400-000002000000}">
          <x14:formula1>
            <xm:f>'Data Validation'!$C$5:$C$8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995"/>
  <sheetViews>
    <sheetView showGridLines="0" tabSelected="1" topLeftCell="B27" workbookViewId="0">
      <selection activeCell="Q28" sqref="Q28"/>
    </sheetView>
    <sheetView tabSelected="1" topLeftCell="A85" workbookViewId="1">
      <selection activeCell="Q96" sqref="Q96"/>
    </sheetView>
  </sheetViews>
  <sheetFormatPr baseColWidth="10" defaultColWidth="12.5" defaultRowHeight="15" customHeight="1" x14ac:dyDescent="0.15"/>
  <cols>
    <col min="1" max="3" width="10" customWidth="1"/>
    <col min="4" max="4" width="33.33203125" customWidth="1"/>
    <col min="5" max="19" width="10" customWidth="1"/>
    <col min="20" max="26" width="7.5" customWidth="1"/>
  </cols>
  <sheetData>
    <row r="1" spans="1:19" ht="17" customHeight="1" x14ac:dyDescent="0.25">
      <c r="A1" s="340" t="s">
        <v>565</v>
      </c>
      <c r="B1" s="341"/>
      <c r="C1" s="341"/>
      <c r="D1" s="341"/>
      <c r="E1" s="341"/>
      <c r="F1" s="341"/>
      <c r="G1" s="341"/>
      <c r="H1" s="341"/>
      <c r="I1" s="341"/>
      <c r="J1" s="341"/>
      <c r="K1" s="341"/>
      <c r="L1" s="341"/>
      <c r="M1" s="341"/>
      <c r="N1" s="341"/>
      <c r="O1" s="341"/>
      <c r="P1" s="341"/>
      <c r="Q1" s="341"/>
      <c r="R1" s="341"/>
      <c r="S1" s="341"/>
    </row>
    <row r="2" spans="1:19" ht="17" customHeight="1" thickBot="1" x14ac:dyDescent="0.3">
      <c r="A2" s="342"/>
      <c r="B2" s="216"/>
      <c r="C2" s="216"/>
      <c r="D2" s="216"/>
      <c r="E2" s="216"/>
      <c r="F2" s="216"/>
      <c r="G2" s="216"/>
      <c r="H2" s="216"/>
      <c r="I2" s="216"/>
      <c r="J2" s="216"/>
      <c r="K2" s="216"/>
      <c r="L2" s="216"/>
      <c r="M2" s="216"/>
      <c r="N2" s="216"/>
      <c r="O2" s="216"/>
      <c r="P2" s="216"/>
      <c r="Q2" s="216"/>
      <c r="R2" s="216"/>
      <c r="S2" s="216"/>
    </row>
    <row r="3" spans="1:19" ht="17" customHeight="1" thickBot="1" x14ac:dyDescent="0.3">
      <c r="A3" s="342"/>
      <c r="B3" s="216"/>
      <c r="C3" s="216"/>
      <c r="D3" s="563" t="s">
        <v>566</v>
      </c>
      <c r="E3" s="564"/>
      <c r="F3" s="216"/>
      <c r="G3" s="216"/>
      <c r="H3" s="343" t="s">
        <v>38</v>
      </c>
      <c r="I3" s="344" t="s">
        <v>39</v>
      </c>
      <c r="J3" s="216"/>
      <c r="K3" s="216"/>
      <c r="L3" s="216"/>
      <c r="M3" s="216"/>
      <c r="N3" s="216"/>
      <c r="O3" s="216"/>
      <c r="P3" s="216"/>
      <c r="Q3" s="216"/>
      <c r="R3" s="216"/>
      <c r="S3" s="216"/>
    </row>
    <row r="4" spans="1:19" ht="17" customHeight="1" x14ac:dyDescent="0.25">
      <c r="A4" s="342"/>
      <c r="B4" s="216"/>
      <c r="C4" s="216"/>
      <c r="D4" s="345" t="s">
        <v>567</v>
      </c>
      <c r="E4" s="346" t="str">
        <f>IF(Context!D6="","",IF(Context!D6="If applicable, enter the name of the operation for which you are entering data","",Context!D6))</f>
        <v/>
      </c>
      <c r="F4" s="216"/>
      <c r="G4" s="216"/>
      <c r="H4" s="347" t="s">
        <v>41</v>
      </c>
      <c r="I4" s="348" t="s">
        <v>42</v>
      </c>
      <c r="J4" s="216"/>
      <c r="K4" s="216"/>
      <c r="L4" s="216"/>
      <c r="M4" s="216"/>
      <c r="N4" s="216"/>
      <c r="O4" s="216"/>
      <c r="P4" s="216"/>
      <c r="Q4" s="216"/>
      <c r="R4" s="216"/>
      <c r="S4" s="216"/>
    </row>
    <row r="5" spans="1:19" ht="17" customHeight="1" thickBot="1" x14ac:dyDescent="0.3">
      <c r="A5" s="342"/>
      <c r="B5" s="216"/>
      <c r="C5" s="216"/>
      <c r="D5" s="349" t="s">
        <v>568</v>
      </c>
      <c r="E5" s="346" t="str">
        <f>IF(Context!D8="","",IF(Context!D8="Provide a brief description of your operation","",Context!D8))</f>
        <v/>
      </c>
      <c r="F5" s="216"/>
      <c r="G5" s="216"/>
      <c r="H5" s="350" t="s">
        <v>43</v>
      </c>
      <c r="I5" s="351" t="s">
        <v>598</v>
      </c>
      <c r="J5" s="216"/>
      <c r="K5" s="216"/>
      <c r="L5" s="216"/>
      <c r="M5" s="216"/>
      <c r="N5" s="216"/>
      <c r="O5" s="216"/>
      <c r="P5" s="216"/>
      <c r="Q5" s="216"/>
      <c r="R5" s="216"/>
      <c r="S5" s="216"/>
    </row>
    <row r="6" spans="1:19" ht="17" customHeight="1" x14ac:dyDescent="0.25">
      <c r="A6" s="342"/>
      <c r="B6" s="216"/>
      <c r="C6" s="216"/>
      <c r="D6" s="349" t="s">
        <v>569</v>
      </c>
      <c r="E6" s="352" t="str">
        <f>IF(Context!D10="","",IF(Context!D10="Provide a brief description of this specific component","",Context!D10))</f>
        <v/>
      </c>
      <c r="F6" s="216"/>
      <c r="G6" s="216"/>
      <c r="H6" s="216"/>
      <c r="I6" s="216"/>
      <c r="J6" s="216"/>
      <c r="K6" s="216"/>
      <c r="L6" s="216"/>
      <c r="M6" s="216"/>
      <c r="N6" s="216"/>
      <c r="O6" s="216"/>
      <c r="P6" s="216"/>
      <c r="Q6" s="216"/>
      <c r="R6" s="216"/>
      <c r="S6" s="216"/>
    </row>
    <row r="7" spans="1:19" ht="17" customHeight="1" x14ac:dyDescent="0.25">
      <c r="A7" s="342"/>
      <c r="B7" s="216"/>
      <c r="C7" s="216"/>
      <c r="D7" s="349" t="s">
        <v>25</v>
      </c>
      <c r="E7" s="352" t="str">
        <f>IF(Context!D12="","",IF(Context!D12="Enter the year corresponding to the reported operating costs","",Context!D12))</f>
        <v/>
      </c>
      <c r="F7" s="216"/>
      <c r="G7" s="216"/>
      <c r="H7" s="216"/>
      <c r="I7" s="216"/>
      <c r="J7" s="216"/>
      <c r="K7" s="216"/>
      <c r="L7" s="216"/>
      <c r="M7" s="216"/>
      <c r="N7" s="216"/>
      <c r="O7" s="216"/>
      <c r="P7" s="216"/>
      <c r="Q7" s="216"/>
      <c r="R7" s="216"/>
      <c r="S7" s="216"/>
    </row>
    <row r="8" spans="1:19" ht="17" customHeight="1" x14ac:dyDescent="0.15">
      <c r="A8" s="216"/>
      <c r="B8" s="216"/>
      <c r="C8" s="216"/>
      <c r="D8" s="349" t="s">
        <v>570</v>
      </c>
      <c r="E8" s="352" t="str">
        <f>IF(Context!D14="","",IF(Context!D14="(Select country from dropdown)","",Context!D14))</f>
        <v/>
      </c>
      <c r="F8" s="216"/>
      <c r="G8" s="216"/>
      <c r="H8" s="216"/>
      <c r="I8" s="216"/>
      <c r="J8" s="216"/>
      <c r="K8" s="216"/>
      <c r="L8" s="216"/>
      <c r="M8" s="216"/>
      <c r="N8" s="216"/>
      <c r="O8" s="216"/>
      <c r="P8" s="216"/>
      <c r="Q8" s="216"/>
      <c r="R8" s="216"/>
      <c r="S8" s="216"/>
    </row>
    <row r="9" spans="1:19" ht="17" customHeight="1" thickBot="1" x14ac:dyDescent="0.2">
      <c r="A9" s="216"/>
      <c r="B9" s="216"/>
      <c r="C9" s="216"/>
      <c r="D9" s="353" t="s">
        <v>31</v>
      </c>
      <c r="E9" s="354" t="str">
        <f>IF(Context!D16="","",IF(Context!D16="Enter city","",Context!D16))</f>
        <v/>
      </c>
      <c r="F9" s="216"/>
      <c r="G9" s="216"/>
      <c r="H9" s="216"/>
      <c r="I9" s="216"/>
      <c r="J9" s="216"/>
      <c r="K9" s="216"/>
      <c r="L9" s="216"/>
      <c r="M9" s="216"/>
      <c r="N9" s="216"/>
      <c r="O9" s="216"/>
      <c r="P9" s="216"/>
      <c r="Q9" s="216"/>
      <c r="R9" s="216"/>
      <c r="S9" s="216"/>
    </row>
    <row r="10" spans="1:19" ht="17" customHeight="1" thickBot="1" x14ac:dyDescent="0.2">
      <c r="A10" s="216"/>
      <c r="B10" s="216"/>
      <c r="C10" s="216"/>
      <c r="D10" s="187"/>
      <c r="E10" s="216"/>
      <c r="F10" s="216"/>
      <c r="G10" s="216"/>
      <c r="H10" s="216"/>
      <c r="I10" s="216"/>
      <c r="J10" s="216"/>
      <c r="K10" s="216"/>
      <c r="L10" s="216"/>
      <c r="M10" s="216"/>
      <c r="N10" s="216"/>
      <c r="O10" s="216"/>
      <c r="P10" s="216"/>
      <c r="Q10" s="216"/>
      <c r="R10" s="216"/>
      <c r="S10" s="216"/>
    </row>
    <row r="11" spans="1:19" ht="17" customHeight="1" x14ac:dyDescent="0.15">
      <c r="A11" s="216"/>
      <c r="B11" s="216"/>
      <c r="C11" s="216"/>
      <c r="D11" s="565" t="s">
        <v>571</v>
      </c>
      <c r="E11" s="566"/>
      <c r="F11" s="567"/>
      <c r="G11" s="216"/>
      <c r="H11" s="216"/>
      <c r="I11" s="216"/>
      <c r="J11" s="216"/>
      <c r="K11" s="216"/>
      <c r="L11" s="216"/>
      <c r="M11" s="216"/>
      <c r="N11" s="216"/>
      <c r="O11" s="216"/>
      <c r="P11" s="216"/>
      <c r="Q11" s="216"/>
      <c r="R11" s="216"/>
      <c r="S11" s="216"/>
    </row>
    <row r="12" spans="1:19" ht="17" customHeight="1" thickBot="1" x14ac:dyDescent="0.2">
      <c r="A12" s="216"/>
      <c r="B12" s="216"/>
      <c r="C12" s="216"/>
      <c r="D12" s="355" t="s">
        <v>572</v>
      </c>
      <c r="E12" s="356" t="s">
        <v>33</v>
      </c>
      <c r="F12" s="357" t="s">
        <v>277</v>
      </c>
      <c r="G12" s="216"/>
      <c r="H12" s="216"/>
      <c r="I12" s="216"/>
      <c r="J12" s="216"/>
      <c r="K12" s="216"/>
      <c r="L12" s="216"/>
      <c r="M12" s="216"/>
      <c r="N12" s="216"/>
      <c r="O12" s="216"/>
      <c r="P12" s="216"/>
      <c r="Q12" s="216"/>
      <c r="R12" s="216"/>
      <c r="S12" s="216"/>
    </row>
    <row r="13" spans="1:19" ht="17" customHeight="1" x14ac:dyDescent="0.15">
      <c r="A13" s="216"/>
      <c r="B13" s="216"/>
      <c r="C13" s="216"/>
      <c r="D13" s="345" t="s">
        <v>34</v>
      </c>
      <c r="E13" s="358" t="str">
        <f>IF(Context!C24="","",Context!C24)</f>
        <v/>
      </c>
      <c r="F13" s="346" t="str">
        <f>IF(Context!D24="","",Context!D24)</f>
        <v/>
      </c>
      <c r="G13" s="216"/>
      <c r="H13" s="216"/>
      <c r="I13" s="216"/>
      <c r="J13" s="216"/>
      <c r="K13" s="216"/>
      <c r="L13" s="216"/>
      <c r="M13" s="216"/>
      <c r="N13" s="216"/>
      <c r="O13" s="216"/>
      <c r="P13" s="216"/>
      <c r="Q13" s="216"/>
      <c r="R13" s="216"/>
      <c r="S13" s="216"/>
    </row>
    <row r="14" spans="1:19" ht="17" customHeight="1" x14ac:dyDescent="0.15">
      <c r="A14" s="216"/>
      <c r="B14" s="216"/>
      <c r="C14" s="216"/>
      <c r="D14" s="349" t="s">
        <v>35</v>
      </c>
      <c r="E14" s="358" t="str">
        <f>IF(Context!C25="","",Context!C25)</f>
        <v/>
      </c>
      <c r="F14" s="346" t="str">
        <f>IF(Context!D25="","",Context!D25)</f>
        <v/>
      </c>
      <c r="G14" s="216"/>
      <c r="H14" s="216"/>
      <c r="I14" s="216"/>
      <c r="J14" s="216"/>
      <c r="K14" s="216"/>
      <c r="L14" s="216"/>
      <c r="M14" s="216"/>
      <c r="N14" s="216"/>
      <c r="O14" s="216"/>
      <c r="P14" s="216"/>
      <c r="Q14" s="216"/>
      <c r="R14" s="216"/>
      <c r="S14" s="216"/>
    </row>
    <row r="15" spans="1:19" ht="17" customHeight="1" thickBot="1" x14ac:dyDescent="0.2">
      <c r="A15" s="216"/>
      <c r="B15" s="216"/>
      <c r="C15" s="216"/>
      <c r="D15" s="353" t="s">
        <v>36</v>
      </c>
      <c r="E15" s="358" t="str">
        <f>IF(Context!C26="","",Context!C26)</f>
        <v/>
      </c>
      <c r="F15" s="346" t="str">
        <f>IF(Context!D26="","",Context!D26)</f>
        <v/>
      </c>
      <c r="G15" s="216"/>
      <c r="H15" s="216"/>
      <c r="I15" s="216"/>
      <c r="J15" s="216"/>
      <c r="K15" s="216"/>
      <c r="L15" s="216"/>
      <c r="M15" s="216"/>
      <c r="N15" s="216"/>
      <c r="O15" s="216"/>
      <c r="P15" s="216"/>
      <c r="Q15" s="216"/>
      <c r="R15" s="216"/>
      <c r="S15" s="216"/>
    </row>
    <row r="16" spans="1:19" ht="17" customHeight="1" x14ac:dyDescent="0.2">
      <c r="A16" s="216"/>
      <c r="B16" s="216"/>
      <c r="C16" s="216"/>
      <c r="D16" s="359" t="s">
        <v>573</v>
      </c>
      <c r="E16" s="360"/>
      <c r="F16" s="360"/>
      <c r="G16" s="216"/>
      <c r="H16" s="216"/>
      <c r="I16" s="216"/>
      <c r="J16" s="216"/>
      <c r="K16" s="216"/>
      <c r="L16" s="216"/>
      <c r="M16" s="216"/>
      <c r="N16" s="216"/>
      <c r="O16" s="216"/>
      <c r="P16" s="216"/>
      <c r="Q16" s="216"/>
      <c r="R16" s="216"/>
      <c r="S16" s="216"/>
    </row>
    <row r="17" spans="1:19" ht="17" customHeight="1" thickBot="1" x14ac:dyDescent="0.2">
      <c r="A17" s="216"/>
      <c r="B17" s="216"/>
      <c r="C17" s="216"/>
      <c r="D17" s="216"/>
      <c r="E17" s="361"/>
      <c r="F17" s="361"/>
      <c r="G17" s="216"/>
      <c r="H17" s="216"/>
      <c r="I17" s="216"/>
      <c r="J17" s="216"/>
      <c r="K17" s="216"/>
      <c r="L17" s="216"/>
      <c r="M17" s="216"/>
      <c r="N17" s="216"/>
      <c r="O17" s="216"/>
      <c r="P17" s="216"/>
      <c r="Q17" s="216"/>
      <c r="R17" s="216" t="s">
        <v>22</v>
      </c>
      <c r="S17" s="216" t="s">
        <v>23</v>
      </c>
    </row>
    <row r="18" spans="1:19" ht="17" customHeight="1" thickBot="1" x14ac:dyDescent="0.25">
      <c r="A18" s="216"/>
      <c r="B18" s="216" t="s">
        <v>574</v>
      </c>
      <c r="C18" s="216" t="s">
        <v>575</v>
      </c>
      <c r="D18" s="362" t="s">
        <v>24</v>
      </c>
      <c r="E18" s="363" t="s">
        <v>576</v>
      </c>
      <c r="F18" s="363" t="s">
        <v>577</v>
      </c>
      <c r="G18" s="363" t="s">
        <v>578</v>
      </c>
      <c r="H18" s="363" t="s">
        <v>579</v>
      </c>
      <c r="I18" s="363" t="s">
        <v>13</v>
      </c>
      <c r="J18" s="363" t="s">
        <v>580</v>
      </c>
      <c r="K18" s="363" t="s">
        <v>14</v>
      </c>
      <c r="L18" s="363" t="s">
        <v>25</v>
      </c>
      <c r="M18" s="363" t="s">
        <v>581</v>
      </c>
      <c r="N18" s="363" t="s">
        <v>277</v>
      </c>
      <c r="O18" s="363" t="s">
        <v>582</v>
      </c>
      <c r="P18" s="363" t="s">
        <v>583</v>
      </c>
      <c r="Q18" s="364" t="s">
        <v>26</v>
      </c>
      <c r="R18" s="364" t="s">
        <v>27</v>
      </c>
      <c r="S18" s="364" t="s">
        <v>28</v>
      </c>
    </row>
    <row r="19" spans="1:19" ht="17" customHeight="1" x14ac:dyDescent="0.15">
      <c r="A19" s="216"/>
      <c r="B19" s="550" t="s">
        <v>584</v>
      </c>
      <c r="C19" s="568" t="s">
        <v>585</v>
      </c>
      <c r="D19" s="365" t="str">
        <f>'Direct CAPEX'!A6</f>
        <v>Superstructure</v>
      </c>
      <c r="E19" s="366">
        <f>'Direct CAPEX'!B6</f>
        <v>0</v>
      </c>
      <c r="F19" s="367">
        <f>'Direct CAPEX'!C6</f>
        <v>0</v>
      </c>
      <c r="G19" s="368">
        <f t="shared" ref="G19:G64" si="0">E19*F19</f>
        <v>0</v>
      </c>
      <c r="H19" s="369"/>
      <c r="I19" s="370" t="str">
        <f>IF('Direct CAPEX'!D6="","",'Direct CAPEX'!D6)</f>
        <v/>
      </c>
      <c r="J19" s="370" t="str">
        <f>IF('Direct CAPEX'!E6="","",'Direct CAPEX'!E6)</f>
        <v/>
      </c>
      <c r="K19" s="370" t="str">
        <f>IF('Direct CAPEX'!F6="","",'Direct CAPEX'!F6)</f>
        <v/>
      </c>
      <c r="L19" s="370" t="str">
        <f>IF('Direct CAPEX'!G6="","",'Direct CAPEX'!G6)</f>
        <v/>
      </c>
      <c r="M19" s="371" t="str">
        <f>IF('Direct CAPEX'!H6="","",'Direct CAPEX'!H6)</f>
        <v/>
      </c>
      <c r="N19" s="371" t="str">
        <f>IF('Direct CAPEX'!I6="","",'Direct CAPEX'!I6)</f>
        <v/>
      </c>
      <c r="O19" s="371" t="s">
        <v>29</v>
      </c>
      <c r="P19" s="371" t="s">
        <v>32</v>
      </c>
      <c r="Q19" s="371" t="s">
        <v>37</v>
      </c>
      <c r="R19" s="371"/>
      <c r="S19" s="372"/>
    </row>
    <row r="20" spans="1:19" ht="17" customHeight="1" x14ac:dyDescent="0.15">
      <c r="A20" s="216"/>
      <c r="B20" s="551"/>
      <c r="C20" s="569"/>
      <c r="D20" s="365" t="str">
        <f>'Direct CAPEX'!A7</f>
        <v>User interface</v>
      </c>
      <c r="E20" s="366">
        <f>'Direct CAPEX'!B7</f>
        <v>0</v>
      </c>
      <c r="F20" s="367">
        <f>'Direct CAPEX'!C7</f>
        <v>0</v>
      </c>
      <c r="G20" s="368">
        <f t="shared" si="0"/>
        <v>0</v>
      </c>
      <c r="H20" s="369"/>
      <c r="I20" s="370" t="str">
        <f>IF('Direct CAPEX'!D7="","",'Direct CAPEX'!D7)</f>
        <v/>
      </c>
      <c r="J20" s="370" t="str">
        <f>IF('Direct CAPEX'!E7="","",'Direct CAPEX'!E7)</f>
        <v/>
      </c>
      <c r="K20" s="370" t="str">
        <f>IF('Direct CAPEX'!F7="","",'Direct CAPEX'!F7)</f>
        <v/>
      </c>
      <c r="L20" s="370" t="str">
        <f>IF('Direct CAPEX'!G7="","",'Direct CAPEX'!G7)</f>
        <v/>
      </c>
      <c r="M20" s="371" t="str">
        <f>IF('Direct CAPEX'!H7="","",'Direct CAPEX'!H7)</f>
        <v/>
      </c>
      <c r="N20" s="371" t="str">
        <f>IF('Direct CAPEX'!I7="","",'Direct CAPEX'!I7)</f>
        <v/>
      </c>
      <c r="O20" s="371" t="s">
        <v>29</v>
      </c>
      <c r="P20" s="371" t="s">
        <v>32</v>
      </c>
      <c r="Q20" s="371" t="s">
        <v>37</v>
      </c>
      <c r="R20" s="371"/>
      <c r="S20" s="372"/>
    </row>
    <row r="21" spans="1:19" ht="17" customHeight="1" x14ac:dyDescent="0.15">
      <c r="A21" s="216"/>
      <c r="B21" s="551"/>
      <c r="C21" s="569"/>
      <c r="D21" s="365" t="str">
        <f>'Direct CAPEX'!A8</f>
        <v>Sealed tank</v>
      </c>
      <c r="E21" s="366">
        <f>'Direct CAPEX'!B8</f>
        <v>0</v>
      </c>
      <c r="F21" s="367">
        <f>'Direct CAPEX'!C8</f>
        <v>0</v>
      </c>
      <c r="G21" s="368">
        <f t="shared" si="0"/>
        <v>0</v>
      </c>
      <c r="H21" s="369"/>
      <c r="I21" s="370" t="str">
        <f>IF('Direct CAPEX'!D8="","",'Direct CAPEX'!D8)</f>
        <v/>
      </c>
      <c r="J21" s="370" t="str">
        <f>IF('Direct CAPEX'!E8="","",'Direct CAPEX'!E8)</f>
        <v/>
      </c>
      <c r="K21" s="370" t="str">
        <f>IF('Direct CAPEX'!F8="","",'Direct CAPEX'!F8)</f>
        <v/>
      </c>
      <c r="L21" s="370" t="str">
        <f>IF('Direct CAPEX'!G8="","",'Direct CAPEX'!G8)</f>
        <v/>
      </c>
      <c r="M21" s="371" t="str">
        <f>IF('Direct CAPEX'!H8="","",'Direct CAPEX'!H8)</f>
        <v/>
      </c>
      <c r="N21" s="371" t="str">
        <f>IF('Direct CAPEX'!I8="","",'Direct CAPEX'!I8)</f>
        <v/>
      </c>
      <c r="O21" s="371" t="s">
        <v>29</v>
      </c>
      <c r="P21" s="371" t="s">
        <v>32</v>
      </c>
      <c r="Q21" s="371" t="s">
        <v>37</v>
      </c>
      <c r="R21" s="371"/>
      <c r="S21" s="372"/>
    </row>
    <row r="22" spans="1:19" ht="17" customHeight="1" thickBot="1" x14ac:dyDescent="0.2">
      <c r="A22" s="216"/>
      <c r="B22" s="551"/>
      <c r="C22" s="569"/>
      <c r="D22" s="365" t="str">
        <f>'Direct CAPEX'!A9</f>
        <v>Other or combined physical assets</v>
      </c>
      <c r="E22" s="366">
        <f>'Direct CAPEX'!B9</f>
        <v>0</v>
      </c>
      <c r="F22" s="367">
        <f>'Direct CAPEX'!C9</f>
        <v>0</v>
      </c>
      <c r="G22" s="368">
        <f t="shared" si="0"/>
        <v>0</v>
      </c>
      <c r="H22" s="369"/>
      <c r="I22" s="370" t="str">
        <f>IF('Direct CAPEX'!D9="","",'Direct CAPEX'!D9)</f>
        <v/>
      </c>
      <c r="J22" s="370" t="str">
        <f>IF('Direct CAPEX'!E9="","",'Direct CAPEX'!E9)</f>
        <v/>
      </c>
      <c r="K22" s="370" t="str">
        <f>IF('Direct CAPEX'!F9="","",'Direct CAPEX'!F9)</f>
        <v/>
      </c>
      <c r="L22" s="370" t="str">
        <f>IF('Direct CAPEX'!G9="","",'Direct CAPEX'!G9)</f>
        <v/>
      </c>
      <c r="M22" s="371" t="str">
        <f>IF('Direct CAPEX'!H9="","",'Direct CAPEX'!H9)</f>
        <v/>
      </c>
      <c r="N22" s="371" t="str">
        <f>IF('Direct CAPEX'!I9="","",'Direct CAPEX'!I9)</f>
        <v/>
      </c>
      <c r="O22" s="370" t="s">
        <v>29</v>
      </c>
      <c r="P22" s="371" t="s">
        <v>32</v>
      </c>
      <c r="Q22" s="371" t="s">
        <v>37</v>
      </c>
      <c r="R22" s="371"/>
      <c r="S22" s="372"/>
    </row>
    <row r="23" spans="1:19" ht="17" customHeight="1" thickBot="1" x14ac:dyDescent="0.2">
      <c r="A23" s="216"/>
      <c r="B23" s="551"/>
      <c r="C23" s="373" t="s">
        <v>586</v>
      </c>
      <c r="D23" s="374" t="str">
        <f>'Direct CAPEX'!A13</f>
        <v>Total costs (including wages, travel or meal allowances, vaccinations, short term insurance, etc., if applicable) associated with daily or casual labourers directly responsible  for building and installing containment</v>
      </c>
      <c r="E23" s="375">
        <f>'Direct CAPEX'!B13</f>
        <v>0</v>
      </c>
      <c r="F23" s="376">
        <f>'Direct CAPEX'!C13</f>
        <v>0</v>
      </c>
      <c r="G23" s="377">
        <f t="shared" ref="G23" si="1">E23*F23</f>
        <v>0</v>
      </c>
      <c r="H23" s="369"/>
      <c r="I23" s="378" t="str">
        <f>IF('Direct CAPEX'!D13="","",'Direct CAPEX'!D13)</f>
        <v/>
      </c>
      <c r="J23" s="378" t="str">
        <f>IF('Direct CAPEX'!E13="","",'Direct CAPEX'!E13)</f>
        <v/>
      </c>
      <c r="K23" s="379" t="str">
        <f t="shared" ref="K23" si="2">IF(SUM(K$19:K$22)=0,"",(SUMPRODUCT(G$19:G$22,K$19:K$22)/SUM(G$19:G$22)))</f>
        <v/>
      </c>
      <c r="L23" s="379" t="str">
        <f>IF(ISNUMBER(Context!D$12),Context!D$12,"")</f>
        <v/>
      </c>
      <c r="M23" s="379" t="str">
        <f>IF('Direct CAPEX'!F13="","",'Direct CAPEX'!F13)</f>
        <v/>
      </c>
      <c r="N23" s="379" t="str">
        <f>IF('Direct CAPEX'!G13="","",'Direct CAPEX'!G13)</f>
        <v/>
      </c>
      <c r="O23" s="379" t="s">
        <v>29</v>
      </c>
      <c r="P23" s="379" t="s">
        <v>64</v>
      </c>
      <c r="Q23" s="379" t="s">
        <v>30</v>
      </c>
      <c r="R23" s="379"/>
      <c r="S23" s="352"/>
    </row>
    <row r="24" spans="1:19" ht="17" customHeight="1" x14ac:dyDescent="0.15">
      <c r="A24" s="216"/>
      <c r="B24" s="551"/>
      <c r="C24" s="568" t="s">
        <v>587</v>
      </c>
      <c r="D24" s="380" t="str">
        <f>'Direct CAPEX'!A19</f>
        <v>Production or manufacturing staff</v>
      </c>
      <c r="E24" s="381">
        <f>'Direct CAPEX'!B19</f>
        <v>0</v>
      </c>
      <c r="F24" s="382">
        <f>'Direct CAPEX'!C19</f>
        <v>0</v>
      </c>
      <c r="G24" s="383">
        <f t="shared" si="0"/>
        <v>0</v>
      </c>
      <c r="H24" s="384"/>
      <c r="I24" s="385" t="str">
        <f>IF('Direct CAPEX'!D19="","",'Direct CAPEX'!D19)</f>
        <v/>
      </c>
      <c r="J24" s="385" t="str">
        <f>IF('Direct CAPEX'!E19="","",'Direct CAPEX'!E19)</f>
        <v/>
      </c>
      <c r="K24" s="385" t="str">
        <f t="shared" ref="K24:K31" si="3">IF(SUM(K$19:K$22)=0,"",(SUMPRODUCT(G$19:G$22,K$19:K$22)/SUM(G$19:G$22)))</f>
        <v/>
      </c>
      <c r="L24" s="386" t="str">
        <f>IF(ISNUMBER(Context!D$12),Context!D$12,"")</f>
        <v/>
      </c>
      <c r="M24" s="385" t="str">
        <f>IF('Direct CAPEX'!F19="","",'Direct CAPEX'!F19)</f>
        <v/>
      </c>
      <c r="N24" s="385" t="str">
        <f>IF('Direct CAPEX'!G19="","",'Direct CAPEX'!G19)</f>
        <v/>
      </c>
      <c r="O24" s="386" t="s">
        <v>29</v>
      </c>
      <c r="P24" s="386" t="s">
        <v>32</v>
      </c>
      <c r="Q24" s="386" t="s">
        <v>30</v>
      </c>
      <c r="R24" s="386"/>
      <c r="S24" s="387"/>
    </row>
    <row r="25" spans="1:19" ht="17" customHeight="1" x14ac:dyDescent="0.15">
      <c r="A25" s="216"/>
      <c r="B25" s="551"/>
      <c r="C25" s="569"/>
      <c r="D25" s="380" t="str">
        <f>'Direct CAPEX'!A20</f>
        <v>Installation staff</v>
      </c>
      <c r="E25" s="381">
        <f>'Direct CAPEX'!B20</f>
        <v>0</v>
      </c>
      <c r="F25" s="382">
        <f>'Direct CAPEX'!C20</f>
        <v>0</v>
      </c>
      <c r="G25" s="383">
        <f t="shared" si="0"/>
        <v>0</v>
      </c>
      <c r="H25" s="384"/>
      <c r="I25" s="385" t="str">
        <f>IF('Direct CAPEX'!D20="","",'Direct CAPEX'!D20)</f>
        <v/>
      </c>
      <c r="J25" s="385" t="str">
        <f>IF('Direct CAPEX'!E20="","",'Direct CAPEX'!E20)</f>
        <v/>
      </c>
      <c r="K25" s="385" t="str">
        <f t="shared" si="3"/>
        <v/>
      </c>
      <c r="L25" s="386" t="str">
        <f>IF(ISNUMBER(Context!D$12),Context!D$12,"")</f>
        <v/>
      </c>
      <c r="M25" s="385" t="str">
        <f>IF('Direct CAPEX'!F20="","",'Direct CAPEX'!F20)</f>
        <v/>
      </c>
      <c r="N25" s="385" t="str">
        <f>IF('Direct CAPEX'!G20="","",'Direct CAPEX'!G20)</f>
        <v/>
      </c>
      <c r="O25" s="386" t="s">
        <v>29</v>
      </c>
      <c r="P25" s="386" t="s">
        <v>32</v>
      </c>
      <c r="Q25" s="386" t="s">
        <v>30</v>
      </c>
      <c r="R25" s="386"/>
      <c r="S25" s="387"/>
    </row>
    <row r="26" spans="1:19" ht="17" customHeight="1" x14ac:dyDescent="0.15">
      <c r="A26" s="216"/>
      <c r="B26" s="551"/>
      <c r="C26" s="569"/>
      <c r="D26" s="380" t="str">
        <f>'Direct CAPEX'!A21</f>
        <v>Other or combined salaried staff responsible for building and installing toilets and/or tanks</v>
      </c>
      <c r="E26" s="381">
        <f>'Direct CAPEX'!B21</f>
        <v>0</v>
      </c>
      <c r="F26" s="382">
        <f>'Direct CAPEX'!C21</f>
        <v>0</v>
      </c>
      <c r="G26" s="383">
        <f t="shared" si="0"/>
        <v>0</v>
      </c>
      <c r="H26" s="384"/>
      <c r="I26" s="385" t="str">
        <f>IF('Direct CAPEX'!D21="","",'Direct CAPEX'!D21)</f>
        <v/>
      </c>
      <c r="J26" s="385" t="str">
        <f>IF('Direct CAPEX'!E21="","",'Direct CAPEX'!E21)</f>
        <v/>
      </c>
      <c r="K26" s="385" t="str">
        <f t="shared" si="3"/>
        <v/>
      </c>
      <c r="L26" s="386" t="str">
        <f>IF(ISNUMBER(Context!D$12),Context!D$12,"")</f>
        <v/>
      </c>
      <c r="M26" s="385" t="str">
        <f>IF('Direct CAPEX'!F21="","",'Direct CAPEX'!F21)</f>
        <v/>
      </c>
      <c r="N26" s="385" t="str">
        <f>IF('Direct CAPEX'!G21="","",'Direct CAPEX'!G21)</f>
        <v/>
      </c>
      <c r="O26" s="386" t="s">
        <v>29</v>
      </c>
      <c r="P26" s="386" t="s">
        <v>32</v>
      </c>
      <c r="Q26" s="386" t="s">
        <v>30</v>
      </c>
      <c r="R26" s="386"/>
      <c r="S26" s="387"/>
    </row>
    <row r="27" spans="1:19" ht="17" customHeight="1" x14ac:dyDescent="0.15">
      <c r="A27" s="216"/>
      <c r="B27" s="551"/>
      <c r="C27" s="569"/>
      <c r="D27" s="380" t="str">
        <f>'Direct CAPEX'!A25</f>
        <v>Insurance (combined health, disability, workers' compensation, etc.)</v>
      </c>
      <c r="E27" s="381">
        <f>'Direct CAPEX'!B25</f>
        <v>0</v>
      </c>
      <c r="F27" s="382">
        <f>'Direct CAPEX'!C25</f>
        <v>0</v>
      </c>
      <c r="G27" s="383">
        <f t="shared" si="0"/>
        <v>0</v>
      </c>
      <c r="H27" s="384"/>
      <c r="I27" s="385" t="str">
        <f>IF('Direct CAPEX'!D25="","",'Direct CAPEX'!D25)</f>
        <v/>
      </c>
      <c r="J27" s="385" t="str">
        <f>IF('Direct CAPEX'!E25="","",'Direct CAPEX'!E25)</f>
        <v/>
      </c>
      <c r="K27" s="385" t="str">
        <f t="shared" si="3"/>
        <v/>
      </c>
      <c r="L27" s="386" t="str">
        <f>IF(ISNUMBER(Context!D$12),Context!D$12,"")</f>
        <v/>
      </c>
      <c r="M27" s="385" t="str">
        <f>IF('Direct CAPEX'!F25="","",'Direct CAPEX'!F25)</f>
        <v/>
      </c>
      <c r="N27" s="385" t="str">
        <f>IF('Direct CAPEX'!G25="","",'Direct CAPEX'!G25)</f>
        <v/>
      </c>
      <c r="O27" s="386" t="s">
        <v>29</v>
      </c>
      <c r="P27" s="386" t="s">
        <v>32</v>
      </c>
      <c r="Q27" s="386" t="s">
        <v>69</v>
      </c>
      <c r="R27" s="386"/>
      <c r="S27" s="387"/>
    </row>
    <row r="28" spans="1:19" ht="17" customHeight="1" x14ac:dyDescent="0.15">
      <c r="A28" s="216"/>
      <c r="B28" s="551"/>
      <c r="C28" s="569"/>
      <c r="D28" s="380" t="str">
        <f>'Direct CAPEX'!A26</f>
        <v>Personal protective equipment (PPE)</v>
      </c>
      <c r="E28" s="381">
        <f>'Direct CAPEX'!B26</f>
        <v>0</v>
      </c>
      <c r="F28" s="382">
        <f>'Direct CAPEX'!C26</f>
        <v>0</v>
      </c>
      <c r="G28" s="383">
        <f t="shared" si="0"/>
        <v>0</v>
      </c>
      <c r="H28" s="384"/>
      <c r="I28" s="385" t="str">
        <f>IF('Direct CAPEX'!D26="","",'Direct CAPEX'!D26)</f>
        <v/>
      </c>
      <c r="J28" s="385" t="str">
        <f>IF('Direct CAPEX'!E26="","",'Direct CAPEX'!E26)</f>
        <v/>
      </c>
      <c r="K28" s="385" t="str">
        <f t="shared" si="3"/>
        <v/>
      </c>
      <c r="L28" s="386" t="str">
        <f>IF(ISNUMBER(Context!D$12),Context!D$12,"")</f>
        <v/>
      </c>
      <c r="M28" s="385" t="str">
        <f>IF('Direct CAPEX'!F26="","",'Direct CAPEX'!F26)</f>
        <v/>
      </c>
      <c r="N28" s="385" t="str">
        <f>IF('Direct CAPEX'!G26="","",'Direct CAPEX'!G26)</f>
        <v/>
      </c>
      <c r="O28" s="386" t="s">
        <v>29</v>
      </c>
      <c r="P28" s="386" t="s">
        <v>32</v>
      </c>
      <c r="Q28" s="386" t="s">
        <v>30</v>
      </c>
      <c r="R28" s="386"/>
      <c r="S28" s="387"/>
    </row>
    <row r="29" spans="1:19" ht="17" customHeight="1" x14ac:dyDescent="0.15">
      <c r="A29" s="216"/>
      <c r="B29" s="551"/>
      <c r="C29" s="569"/>
      <c r="D29" s="380" t="str">
        <f>'Direct CAPEX'!A27</f>
        <v>Vaccinations</v>
      </c>
      <c r="E29" s="381">
        <f>'Direct CAPEX'!B27</f>
        <v>0</v>
      </c>
      <c r="F29" s="382">
        <f>'Direct CAPEX'!C27</f>
        <v>0</v>
      </c>
      <c r="G29" s="383">
        <f t="shared" si="0"/>
        <v>0</v>
      </c>
      <c r="H29" s="384"/>
      <c r="I29" s="385" t="str">
        <f>IF('Direct CAPEX'!D27="","",'Direct CAPEX'!D27)</f>
        <v/>
      </c>
      <c r="J29" s="385" t="str">
        <f>IF('Direct CAPEX'!E27="","",'Direct CAPEX'!E27)</f>
        <v/>
      </c>
      <c r="K29" s="385" t="str">
        <f t="shared" si="3"/>
        <v/>
      </c>
      <c r="L29" s="386" t="str">
        <f>IF(ISNUMBER(Context!D$12),Context!D$12,"")</f>
        <v/>
      </c>
      <c r="M29" s="385" t="str">
        <f>IF('Direct CAPEX'!F27="","",'Direct CAPEX'!F27)</f>
        <v/>
      </c>
      <c r="N29" s="385" t="str">
        <f>IF('Direct CAPEX'!G27="","",'Direct CAPEX'!G27)</f>
        <v/>
      </c>
      <c r="O29" s="386" t="s">
        <v>29</v>
      </c>
      <c r="P29" s="386" t="s">
        <v>32</v>
      </c>
      <c r="Q29" s="386" t="s">
        <v>30</v>
      </c>
      <c r="R29" s="386"/>
      <c r="S29" s="387"/>
    </row>
    <row r="30" spans="1:19" ht="17" customHeight="1" x14ac:dyDescent="0.15">
      <c r="A30" s="216"/>
      <c r="B30" s="551"/>
      <c r="C30" s="569"/>
      <c r="D30" s="380" t="str">
        <f>'Direct CAPEX'!A28</f>
        <v>Professional development and trainings</v>
      </c>
      <c r="E30" s="381">
        <f>'Direct CAPEX'!B28</f>
        <v>0</v>
      </c>
      <c r="F30" s="382">
        <f>'Direct CAPEX'!C28</f>
        <v>0</v>
      </c>
      <c r="G30" s="383">
        <f t="shared" si="0"/>
        <v>0</v>
      </c>
      <c r="H30" s="384"/>
      <c r="I30" s="385" t="str">
        <f>IF('Direct CAPEX'!D28="","",'Direct CAPEX'!D28)</f>
        <v/>
      </c>
      <c r="J30" s="385" t="str">
        <f>IF('Direct CAPEX'!E28="","",'Direct CAPEX'!E28)</f>
        <v/>
      </c>
      <c r="K30" s="385" t="str">
        <f t="shared" si="3"/>
        <v/>
      </c>
      <c r="L30" s="386" t="str">
        <f>IF(ISNUMBER(Context!D$12),Context!D$12,"")</f>
        <v/>
      </c>
      <c r="M30" s="385" t="str">
        <f>IF('Direct CAPEX'!F28="","",'Direct CAPEX'!F28)</f>
        <v/>
      </c>
      <c r="N30" s="385" t="str">
        <f>IF('Direct CAPEX'!G28="","",'Direct CAPEX'!G28)</f>
        <v/>
      </c>
      <c r="O30" s="386" t="s">
        <v>29</v>
      </c>
      <c r="P30" s="386" t="s">
        <v>32</v>
      </c>
      <c r="Q30" s="386" t="s">
        <v>75</v>
      </c>
      <c r="R30" s="386"/>
      <c r="S30" s="387"/>
    </row>
    <row r="31" spans="1:19" ht="17" customHeight="1" thickBot="1" x14ac:dyDescent="0.2">
      <c r="A31" s="216"/>
      <c r="B31" s="551"/>
      <c r="C31" s="570"/>
      <c r="D31" s="380" t="str">
        <f>'Direct CAPEX'!A29</f>
        <v>Other or combined expenses</v>
      </c>
      <c r="E31" s="381">
        <f>'Direct CAPEX'!B29</f>
        <v>0</v>
      </c>
      <c r="F31" s="382">
        <f>'Direct CAPEX'!C29</f>
        <v>0</v>
      </c>
      <c r="G31" s="383">
        <f t="shared" si="0"/>
        <v>0</v>
      </c>
      <c r="H31" s="384"/>
      <c r="I31" s="385" t="str">
        <f>IF('Direct CAPEX'!D29="","",'Direct CAPEX'!D29)</f>
        <v/>
      </c>
      <c r="J31" s="385" t="str">
        <f>IF('Direct CAPEX'!E29="","",'Direct CAPEX'!E29)</f>
        <v/>
      </c>
      <c r="K31" s="385" t="str">
        <f t="shared" si="3"/>
        <v/>
      </c>
      <c r="L31" s="386" t="str">
        <f>IF(ISNUMBER(Context!D$12),Context!D$12,"")</f>
        <v/>
      </c>
      <c r="M31" s="385" t="str">
        <f>IF('Direct CAPEX'!F29="","",'Direct CAPEX'!F29)</f>
        <v/>
      </c>
      <c r="N31" s="385" t="str">
        <f>IF('Direct CAPEX'!G29="","",'Direct CAPEX'!G29)</f>
        <v/>
      </c>
      <c r="O31" s="386" t="s">
        <v>29</v>
      </c>
      <c r="P31" s="386" t="s">
        <v>32</v>
      </c>
      <c r="Q31" s="386" t="s">
        <v>30</v>
      </c>
      <c r="R31" s="386"/>
      <c r="S31" s="387"/>
    </row>
    <row r="32" spans="1:19" ht="17" customHeight="1" x14ac:dyDescent="0.15">
      <c r="A32" s="216"/>
      <c r="B32" s="551"/>
      <c r="C32" s="568" t="s">
        <v>44</v>
      </c>
      <c r="D32" s="388" t="str">
        <f>'Direct CAPEX'!A34</f>
        <v>Major and extraordinary repairs for superstructure</v>
      </c>
      <c r="E32" s="389">
        <f>'Direct CAPEX'!B34</f>
        <v>0</v>
      </c>
      <c r="F32" s="376">
        <f>'Direct CAPEX'!C34</f>
        <v>0</v>
      </c>
      <c r="G32" s="377">
        <f t="shared" si="0"/>
        <v>0</v>
      </c>
      <c r="H32" s="369"/>
      <c r="I32" s="379" t="str">
        <f>IF('Direct CAPEX'!D34="","",'Direct CAPEX'!D34)</f>
        <v/>
      </c>
      <c r="J32" s="379" t="str">
        <f>IF('Direct CAPEX'!E34="","",'Direct CAPEX'!E34)</f>
        <v/>
      </c>
      <c r="K32" s="379" t="str">
        <f>IF('Direct CAPEX'!F34="","",'Direct CAPEX'!F34)</f>
        <v/>
      </c>
      <c r="L32" s="379" t="str">
        <f>IF('Direct CAPEX'!G34="","",'Direct CAPEX'!G34)</f>
        <v/>
      </c>
      <c r="M32" s="379" t="str">
        <f>IF('Direct CAPEX'!H34="","",'Direct CAPEX'!H34)</f>
        <v/>
      </c>
      <c r="N32" s="379" t="str">
        <f>IF('Direct CAPEX'!I34="","",'Direct CAPEX'!I34)</f>
        <v/>
      </c>
      <c r="O32" s="379" t="s">
        <v>29</v>
      </c>
      <c r="P32" s="379" t="s">
        <v>32</v>
      </c>
      <c r="Q32" s="379" t="s">
        <v>44</v>
      </c>
      <c r="R32" s="379"/>
      <c r="S32" s="352"/>
    </row>
    <row r="33" spans="1:19" ht="17" customHeight="1" x14ac:dyDescent="0.15">
      <c r="A33" s="216"/>
      <c r="B33" s="551"/>
      <c r="C33" s="569"/>
      <c r="D33" s="388" t="str">
        <f>'Direct CAPEX'!A35</f>
        <v>Major and extraordinary repairs for user interface</v>
      </c>
      <c r="E33" s="389">
        <f>'Direct CAPEX'!B35</f>
        <v>0</v>
      </c>
      <c r="F33" s="376">
        <f>'Direct CAPEX'!C35</f>
        <v>0</v>
      </c>
      <c r="G33" s="377">
        <f t="shared" si="0"/>
        <v>0</v>
      </c>
      <c r="H33" s="369"/>
      <c r="I33" s="379" t="str">
        <f>IF('Direct CAPEX'!D35="","",'Direct CAPEX'!D35)</f>
        <v/>
      </c>
      <c r="J33" s="379" t="str">
        <f>IF('Direct CAPEX'!E35="","",'Direct CAPEX'!E35)</f>
        <v/>
      </c>
      <c r="K33" s="379" t="str">
        <f>IF('Direct CAPEX'!F35="","",'Direct CAPEX'!F35)</f>
        <v/>
      </c>
      <c r="L33" s="379" t="str">
        <f>IF('Direct CAPEX'!G35="","",'Direct CAPEX'!G35)</f>
        <v/>
      </c>
      <c r="M33" s="379" t="str">
        <f>IF('Direct CAPEX'!H35="","",'Direct CAPEX'!H35)</f>
        <v/>
      </c>
      <c r="N33" s="379" t="str">
        <f>IF('Direct CAPEX'!I35="","",'Direct CAPEX'!I35)</f>
        <v/>
      </c>
      <c r="O33" s="379" t="s">
        <v>29</v>
      </c>
      <c r="P33" s="379" t="s">
        <v>32</v>
      </c>
      <c r="Q33" s="379" t="s">
        <v>44</v>
      </c>
      <c r="R33" s="379"/>
      <c r="S33" s="352"/>
    </row>
    <row r="34" spans="1:19" ht="17" customHeight="1" x14ac:dyDescent="0.15">
      <c r="A34" s="216"/>
      <c r="B34" s="551"/>
      <c r="C34" s="569"/>
      <c r="D34" s="388" t="str">
        <f>'Direct CAPEX'!A36</f>
        <v>Major and extraordinary repairs for sealed tank</v>
      </c>
      <c r="E34" s="389">
        <f>'Direct CAPEX'!B36</f>
        <v>0</v>
      </c>
      <c r="F34" s="376">
        <f>'Direct CAPEX'!C36</f>
        <v>0</v>
      </c>
      <c r="G34" s="377">
        <f t="shared" si="0"/>
        <v>0</v>
      </c>
      <c r="H34" s="369"/>
      <c r="I34" s="379" t="str">
        <f>IF('Direct CAPEX'!D36="","",'Direct CAPEX'!D36)</f>
        <v/>
      </c>
      <c r="J34" s="379" t="str">
        <f>IF('Direct CAPEX'!E36="","",'Direct CAPEX'!E36)</f>
        <v/>
      </c>
      <c r="K34" s="379" t="str">
        <f>IF('Direct CAPEX'!F36="","",'Direct CAPEX'!F36)</f>
        <v/>
      </c>
      <c r="L34" s="379" t="str">
        <f>IF('Direct CAPEX'!G36="","",'Direct CAPEX'!G36)</f>
        <v/>
      </c>
      <c r="M34" s="379" t="str">
        <f>IF('Direct CAPEX'!H36="","",'Direct CAPEX'!H36)</f>
        <v/>
      </c>
      <c r="N34" s="379" t="str">
        <f>IF('Direct CAPEX'!I36="","",'Direct CAPEX'!I36)</f>
        <v/>
      </c>
      <c r="O34" s="379" t="s">
        <v>29</v>
      </c>
      <c r="P34" s="379" t="s">
        <v>32</v>
      </c>
      <c r="Q34" s="379" t="s">
        <v>44</v>
      </c>
      <c r="R34" s="379"/>
      <c r="S34" s="352"/>
    </row>
    <row r="35" spans="1:19" ht="17" customHeight="1" thickBot="1" x14ac:dyDescent="0.2">
      <c r="A35" s="216"/>
      <c r="B35" s="551"/>
      <c r="C35" s="570"/>
      <c r="D35" s="388" t="str">
        <f>'Direct CAPEX'!A37</f>
        <v>Major and extraordinary repairs for other or combined physical assets</v>
      </c>
      <c r="E35" s="389">
        <f>'Direct CAPEX'!B37</f>
        <v>0</v>
      </c>
      <c r="F35" s="376">
        <f>'Direct CAPEX'!C37</f>
        <v>0</v>
      </c>
      <c r="G35" s="377">
        <f t="shared" si="0"/>
        <v>0</v>
      </c>
      <c r="H35" s="369"/>
      <c r="I35" s="379" t="str">
        <f>IF('Direct CAPEX'!D37="","",'Direct CAPEX'!D37)</f>
        <v/>
      </c>
      <c r="J35" s="379" t="str">
        <f>IF('Direct CAPEX'!E37="","",'Direct CAPEX'!E37)</f>
        <v/>
      </c>
      <c r="K35" s="379" t="str">
        <f>IF('Direct CAPEX'!F37="","",'Direct CAPEX'!F37)</f>
        <v/>
      </c>
      <c r="L35" s="379" t="str">
        <f>IF('Direct CAPEX'!G37="","",'Direct CAPEX'!G37)</f>
        <v/>
      </c>
      <c r="M35" s="379" t="str">
        <f>IF('Direct CAPEX'!H37="","",'Direct CAPEX'!H37)</f>
        <v/>
      </c>
      <c r="N35" s="379" t="str">
        <f>IF('Direct CAPEX'!I37="","",'Direct CAPEX'!I37)</f>
        <v/>
      </c>
      <c r="O35" s="379" t="s">
        <v>29</v>
      </c>
      <c r="P35" s="379" t="s">
        <v>32</v>
      </c>
      <c r="Q35" s="379" t="s">
        <v>44</v>
      </c>
      <c r="R35" s="379"/>
      <c r="S35" s="352"/>
    </row>
    <row r="36" spans="1:19" ht="17" customHeight="1" x14ac:dyDescent="0.15">
      <c r="A36" s="216"/>
      <c r="B36" s="551"/>
      <c r="C36" s="568" t="s">
        <v>588</v>
      </c>
      <c r="D36" s="390" t="str">
        <f>'Direct CAPEX'!A42</f>
        <v>Financing costs for superstructure</v>
      </c>
      <c r="E36" s="368">
        <f>'Direct CAPEX'!B42</f>
        <v>0</v>
      </c>
      <c r="F36" s="367">
        <f>'Direct CAPEX'!C42</f>
        <v>0</v>
      </c>
      <c r="G36" s="368">
        <f t="shared" si="0"/>
        <v>0</v>
      </c>
      <c r="H36" s="369"/>
      <c r="I36" s="371" t="str">
        <f>IF('Direct CAPEX'!D42="","",'Direct CAPEX'!D42)</f>
        <v/>
      </c>
      <c r="J36" s="371" t="str">
        <f>IF('Direct CAPEX'!E42="","",'Direct CAPEX'!E42)</f>
        <v/>
      </c>
      <c r="K36" s="371" t="str">
        <f>K19</f>
        <v/>
      </c>
      <c r="L36" s="371" t="str">
        <f>L19</f>
        <v/>
      </c>
      <c r="M36" s="371" t="str">
        <f>IF('Direct CAPEX'!F42="","",'Direct CAPEX'!F42)</f>
        <v/>
      </c>
      <c r="N36" s="371" t="str">
        <f>IF('Direct CAPEX'!G42="","",'Direct CAPEX'!G42)</f>
        <v/>
      </c>
      <c r="O36" s="371" t="s">
        <v>29</v>
      </c>
      <c r="P36" s="371" t="s">
        <v>32</v>
      </c>
      <c r="Q36" s="371" t="s">
        <v>40</v>
      </c>
      <c r="R36" s="371"/>
      <c r="S36" s="372"/>
    </row>
    <row r="37" spans="1:19" ht="17" customHeight="1" x14ac:dyDescent="0.15">
      <c r="A37" s="216"/>
      <c r="B37" s="551"/>
      <c r="C37" s="569"/>
      <c r="D37" s="390" t="str">
        <f>'Direct CAPEX'!A43</f>
        <v>Taxes for superstructure</v>
      </c>
      <c r="E37" s="368">
        <f>'Direct CAPEX'!B43</f>
        <v>0</v>
      </c>
      <c r="F37" s="367">
        <f>'Direct CAPEX'!C43</f>
        <v>0</v>
      </c>
      <c r="G37" s="368">
        <f t="shared" si="0"/>
        <v>0</v>
      </c>
      <c r="H37" s="369"/>
      <c r="I37" s="371" t="str">
        <f>IF('Direct CAPEX'!D43="","",'Direct CAPEX'!D43)</f>
        <v/>
      </c>
      <c r="J37" s="371" t="str">
        <f>IF('Direct CAPEX'!E43="","",'Direct CAPEX'!E43)</f>
        <v/>
      </c>
      <c r="K37" s="371" t="str">
        <f>K19</f>
        <v/>
      </c>
      <c r="L37" s="371" t="str">
        <f>L19</f>
        <v/>
      </c>
      <c r="M37" s="371" t="str">
        <f>IF('Direct CAPEX'!F43="","",'Direct CAPEX'!F43)</f>
        <v/>
      </c>
      <c r="N37" s="371" t="str">
        <f>IF('Direct CAPEX'!G43="","",'Direct CAPEX'!G43)</f>
        <v/>
      </c>
      <c r="O37" s="371" t="s">
        <v>29</v>
      </c>
      <c r="P37" s="371" t="s">
        <v>32</v>
      </c>
      <c r="Q37" s="371" t="s">
        <v>88</v>
      </c>
      <c r="R37" s="371"/>
      <c r="S37" s="372"/>
    </row>
    <row r="38" spans="1:19" ht="17" customHeight="1" x14ac:dyDescent="0.15">
      <c r="A38" s="216"/>
      <c r="B38" s="551"/>
      <c r="C38" s="569"/>
      <c r="D38" s="390" t="str">
        <f>'Direct CAPEX'!A45</f>
        <v>Financing costs for user interface</v>
      </c>
      <c r="E38" s="368">
        <f>'Direct CAPEX'!B45</f>
        <v>0</v>
      </c>
      <c r="F38" s="367">
        <f>'Direct CAPEX'!C45</f>
        <v>0</v>
      </c>
      <c r="G38" s="368">
        <f t="shared" si="0"/>
        <v>0</v>
      </c>
      <c r="H38" s="369"/>
      <c r="I38" s="371" t="str">
        <f>IF('Direct CAPEX'!D45="","",'Direct CAPEX'!D45)</f>
        <v/>
      </c>
      <c r="J38" s="371" t="str">
        <f>IF('Direct CAPEX'!E45="","",'Direct CAPEX'!E45)</f>
        <v/>
      </c>
      <c r="K38" s="371" t="str">
        <f>K20</f>
        <v/>
      </c>
      <c r="L38" s="371" t="str">
        <f>L20</f>
        <v/>
      </c>
      <c r="M38" s="371" t="str">
        <f>IF('Direct CAPEX'!F45="","",'Direct CAPEX'!F45)</f>
        <v/>
      </c>
      <c r="N38" s="371" t="str">
        <f>IF('Direct CAPEX'!G45="","",'Direct CAPEX'!G45)</f>
        <v/>
      </c>
      <c r="O38" s="371" t="s">
        <v>29</v>
      </c>
      <c r="P38" s="371" t="s">
        <v>32</v>
      </c>
      <c r="Q38" s="371" t="s">
        <v>40</v>
      </c>
      <c r="R38" s="371"/>
      <c r="S38" s="372"/>
    </row>
    <row r="39" spans="1:19" ht="17" customHeight="1" x14ac:dyDescent="0.15">
      <c r="A39" s="216"/>
      <c r="B39" s="551"/>
      <c r="C39" s="569"/>
      <c r="D39" s="390" t="str">
        <f>'Direct CAPEX'!A46</f>
        <v>Taxes for user interface</v>
      </c>
      <c r="E39" s="368">
        <f>'Direct CAPEX'!B46</f>
        <v>0</v>
      </c>
      <c r="F39" s="367">
        <f>'Direct CAPEX'!C46</f>
        <v>0</v>
      </c>
      <c r="G39" s="368">
        <f t="shared" si="0"/>
        <v>0</v>
      </c>
      <c r="H39" s="369"/>
      <c r="I39" s="371" t="str">
        <f>IF('Direct CAPEX'!D46="","",'Direct CAPEX'!D46)</f>
        <v/>
      </c>
      <c r="J39" s="371" t="str">
        <f>IF('Direct CAPEX'!E46="","",'Direct CAPEX'!E46)</f>
        <v/>
      </c>
      <c r="K39" s="371" t="str">
        <f>K20</f>
        <v/>
      </c>
      <c r="L39" s="371" t="str">
        <f>L20</f>
        <v/>
      </c>
      <c r="M39" s="371" t="str">
        <f>IF('Direct CAPEX'!F46="","",'Direct CAPEX'!F46)</f>
        <v/>
      </c>
      <c r="N39" s="371" t="str">
        <f>IF('Direct CAPEX'!G46="","",'Direct CAPEX'!G46)</f>
        <v/>
      </c>
      <c r="O39" s="371" t="s">
        <v>29</v>
      </c>
      <c r="P39" s="371" t="s">
        <v>32</v>
      </c>
      <c r="Q39" s="371" t="s">
        <v>88</v>
      </c>
      <c r="R39" s="371"/>
      <c r="S39" s="372"/>
    </row>
    <row r="40" spans="1:19" ht="17" customHeight="1" x14ac:dyDescent="0.15">
      <c r="A40" s="216"/>
      <c r="B40" s="551"/>
      <c r="C40" s="569"/>
      <c r="D40" s="390" t="str">
        <f>'Direct CAPEX'!A48</f>
        <v>Financing costs for sealed tank</v>
      </c>
      <c r="E40" s="368">
        <f>'Direct CAPEX'!B48</f>
        <v>0</v>
      </c>
      <c r="F40" s="367">
        <f>'Direct CAPEX'!C48</f>
        <v>0</v>
      </c>
      <c r="G40" s="368">
        <f t="shared" si="0"/>
        <v>0</v>
      </c>
      <c r="H40" s="369"/>
      <c r="I40" s="371" t="str">
        <f>IF('Direct CAPEX'!D48="","",'Direct CAPEX'!D48)</f>
        <v/>
      </c>
      <c r="J40" s="371" t="str">
        <f>IF('Direct CAPEX'!E48="","",'Direct CAPEX'!E48)</f>
        <v/>
      </c>
      <c r="K40" s="371" t="str">
        <f>K21</f>
        <v/>
      </c>
      <c r="L40" s="371" t="str">
        <f>L21</f>
        <v/>
      </c>
      <c r="M40" s="371" t="str">
        <f>IF('Direct CAPEX'!F48="","",'Direct CAPEX'!F48)</f>
        <v/>
      </c>
      <c r="N40" s="371" t="str">
        <f>IF('Direct CAPEX'!G48="","",'Direct CAPEX'!G48)</f>
        <v/>
      </c>
      <c r="O40" s="371" t="s">
        <v>29</v>
      </c>
      <c r="P40" s="371" t="s">
        <v>32</v>
      </c>
      <c r="Q40" s="371" t="s">
        <v>40</v>
      </c>
      <c r="R40" s="371"/>
      <c r="S40" s="372"/>
    </row>
    <row r="41" spans="1:19" ht="17" customHeight="1" x14ac:dyDescent="0.15">
      <c r="A41" s="216"/>
      <c r="B41" s="551"/>
      <c r="C41" s="569"/>
      <c r="D41" s="390" t="str">
        <f>'Direct CAPEX'!A49</f>
        <v>Taxes for sealed tank</v>
      </c>
      <c r="E41" s="368">
        <f>'Direct CAPEX'!B49</f>
        <v>0</v>
      </c>
      <c r="F41" s="367">
        <f>'Direct CAPEX'!C49</f>
        <v>0</v>
      </c>
      <c r="G41" s="368">
        <f t="shared" si="0"/>
        <v>0</v>
      </c>
      <c r="H41" s="369"/>
      <c r="I41" s="371" t="str">
        <f>IF('Direct CAPEX'!D49="","",'Direct CAPEX'!D49)</f>
        <v/>
      </c>
      <c r="J41" s="371" t="str">
        <f>IF('Direct CAPEX'!E49="","",'Direct CAPEX'!E49)</f>
        <v/>
      </c>
      <c r="K41" s="371" t="str">
        <f>K21</f>
        <v/>
      </c>
      <c r="L41" s="371" t="str">
        <f>L21</f>
        <v/>
      </c>
      <c r="M41" s="371" t="str">
        <f>IF('Direct CAPEX'!F49="","",'Direct CAPEX'!F49)</f>
        <v/>
      </c>
      <c r="N41" s="371" t="str">
        <f>IF('Direct CAPEX'!G49="","",'Direct CAPEX'!G49)</f>
        <v/>
      </c>
      <c r="O41" s="371" t="s">
        <v>29</v>
      </c>
      <c r="P41" s="371" t="s">
        <v>32</v>
      </c>
      <c r="Q41" s="371" t="s">
        <v>88</v>
      </c>
      <c r="R41" s="371"/>
      <c r="S41" s="372"/>
    </row>
    <row r="42" spans="1:19" ht="17" customHeight="1" x14ac:dyDescent="0.15">
      <c r="A42" s="216"/>
      <c r="B42" s="391"/>
      <c r="C42" s="569"/>
      <c r="D42" s="390" t="str">
        <f>'Direct CAPEX'!A51</f>
        <v>Financing costs not included above</v>
      </c>
      <c r="E42" s="368">
        <f>'Direct CAPEX'!B51</f>
        <v>0</v>
      </c>
      <c r="F42" s="367">
        <f>'Direct CAPEX'!C51</f>
        <v>0</v>
      </c>
      <c r="G42" s="368">
        <f t="shared" si="0"/>
        <v>0</v>
      </c>
      <c r="H42" s="369"/>
      <c r="I42" s="371" t="str">
        <f>IF('Direct CAPEX'!D51="","",'Direct CAPEX'!D51)</f>
        <v/>
      </c>
      <c r="J42" s="371" t="str">
        <f>IF('Direct CAPEX'!E51="","",'Direct CAPEX'!E51)</f>
        <v/>
      </c>
      <c r="K42" s="371" t="str">
        <f>K22</f>
        <v/>
      </c>
      <c r="L42" s="371" t="str">
        <f>L22</f>
        <v/>
      </c>
      <c r="M42" s="371" t="str">
        <f>IF('Direct CAPEX'!F51="","",'Direct CAPEX'!F51)</f>
        <v/>
      </c>
      <c r="N42" s="371" t="str">
        <f>IF('Direct CAPEX'!G51="","",'Direct CAPEX'!G51)</f>
        <v/>
      </c>
      <c r="O42" s="371" t="s">
        <v>29</v>
      </c>
      <c r="P42" s="371" t="s">
        <v>32</v>
      </c>
      <c r="Q42" s="371" t="s">
        <v>40</v>
      </c>
      <c r="R42" s="371"/>
      <c r="S42" s="372"/>
    </row>
    <row r="43" spans="1:19" ht="17" customHeight="1" thickBot="1" x14ac:dyDescent="0.2">
      <c r="A43" s="216"/>
      <c r="B43" s="391"/>
      <c r="C43" s="569"/>
      <c r="D43" s="392" t="str">
        <f>'Direct CAPEX'!A52</f>
        <v>Taxes not included above</v>
      </c>
      <c r="E43" s="393">
        <f>'Direct CAPEX'!B52</f>
        <v>0</v>
      </c>
      <c r="F43" s="394">
        <f>'Direct CAPEX'!C52</f>
        <v>0</v>
      </c>
      <c r="G43" s="393">
        <f t="shared" si="0"/>
        <v>0</v>
      </c>
      <c r="H43" s="395"/>
      <c r="I43" s="396" t="str">
        <f>IF('Direct CAPEX'!D52="","",'Direct CAPEX'!D52)</f>
        <v/>
      </c>
      <c r="J43" s="396" t="str">
        <f>IF('Direct CAPEX'!E52="","",'Direct CAPEX'!E52)</f>
        <v/>
      </c>
      <c r="K43" s="396" t="str">
        <f>K22</f>
        <v/>
      </c>
      <c r="L43" s="396" t="str">
        <f>L22</f>
        <v/>
      </c>
      <c r="M43" s="396" t="str">
        <f>IF('Direct CAPEX'!F52="","",'Direct CAPEX'!F52)</f>
        <v/>
      </c>
      <c r="N43" s="396" t="str">
        <f>IF('Direct CAPEX'!G52="","",'Direct CAPEX'!G52)</f>
        <v/>
      </c>
      <c r="O43" s="396" t="s">
        <v>29</v>
      </c>
      <c r="P43" s="396" t="s">
        <v>32</v>
      </c>
      <c r="Q43" s="396" t="s">
        <v>88</v>
      </c>
      <c r="R43" s="396"/>
      <c r="S43" s="397"/>
    </row>
    <row r="44" spans="1:19" ht="17" customHeight="1" thickBot="1" x14ac:dyDescent="0.2">
      <c r="A44" s="216"/>
      <c r="B44" s="550" t="s">
        <v>589</v>
      </c>
      <c r="C44" s="559" t="s">
        <v>585</v>
      </c>
      <c r="D44" s="398" t="str">
        <f>'Indirect CAPEX'!A7</f>
        <v>Land for office (if purchased or long-term upfront lease)</v>
      </c>
      <c r="E44" s="399">
        <f>'Indirect CAPEX'!B7</f>
        <v>0</v>
      </c>
      <c r="F44" s="400">
        <f>'Indirect CAPEX'!C7</f>
        <v>0</v>
      </c>
      <c r="G44" s="399">
        <f t="shared" si="0"/>
        <v>0</v>
      </c>
      <c r="H44" s="401"/>
      <c r="I44" s="402" t="str">
        <f>IF('Indirect CAPEX'!D7="","",'Indirect CAPEX'!D7)</f>
        <v/>
      </c>
      <c r="J44" s="402" t="str">
        <f>IF('Indirect CAPEX'!E7="","",IF('Indirect CAPEX'!E7="How confident are you about the reported cost?","",'Indirect CAPEX'!E7))</f>
        <v/>
      </c>
      <c r="K44" s="402" t="str">
        <f>IF('Indirect CAPEX'!F7="","",'Indirect CAPEX'!F7)</f>
        <v/>
      </c>
      <c r="L44" s="402" t="str">
        <f>IF('Indirect CAPEX'!G7="","",'Indirect CAPEX'!G7)</f>
        <v/>
      </c>
      <c r="M44" s="402" t="str">
        <f>IF('Indirect CAPEX'!H7="","",'Indirect CAPEX'!H7)</f>
        <v/>
      </c>
      <c r="N44" s="402" t="str">
        <f>IF('Indirect CAPEX'!I7="","",'Indirect CAPEX'!I7)</f>
        <v/>
      </c>
      <c r="O44" s="358" t="s">
        <v>29</v>
      </c>
      <c r="P44" s="358" t="s">
        <v>68</v>
      </c>
      <c r="Q44" s="358" t="s">
        <v>60</v>
      </c>
      <c r="R44" s="358"/>
      <c r="S44" s="346"/>
    </row>
    <row r="45" spans="1:19" ht="17" customHeight="1" thickBot="1" x14ac:dyDescent="0.2">
      <c r="A45" s="216"/>
      <c r="B45" s="551"/>
      <c r="C45" s="559"/>
      <c r="D45" s="403" t="str">
        <f>'Indirect CAPEX'!A8</f>
        <v>Purchase, construction or long-term lease of an office building</v>
      </c>
      <c r="E45" s="404">
        <f>'Indirect CAPEX'!B8</f>
        <v>0</v>
      </c>
      <c r="F45" s="405">
        <f>'Indirect CAPEX'!C8</f>
        <v>0</v>
      </c>
      <c r="G45" s="404">
        <f t="shared" si="0"/>
        <v>0</v>
      </c>
      <c r="H45" s="384"/>
      <c r="I45" s="406" t="str">
        <f>IF('Indirect CAPEX'!D8="","",'Indirect CAPEX'!D8)</f>
        <v/>
      </c>
      <c r="J45" s="402" t="str">
        <f>IF('Indirect CAPEX'!E8="","",IF('Indirect CAPEX'!E8="How confident are you about the reported cost?","",'Indirect CAPEX'!E8))</f>
        <v/>
      </c>
      <c r="K45" s="406" t="str">
        <f>IF('Indirect CAPEX'!F8="","",'Indirect CAPEX'!F8)</f>
        <v/>
      </c>
      <c r="L45" s="406" t="str">
        <f>IF('Indirect CAPEX'!G8="","",'Indirect CAPEX'!G8)</f>
        <v/>
      </c>
      <c r="M45" s="406" t="str">
        <f>IF('Indirect CAPEX'!H8="","",'Indirect CAPEX'!H8)</f>
        <v/>
      </c>
      <c r="N45" s="406" t="str">
        <f>IF('Indirect CAPEX'!I8="","",'Indirect CAPEX'!I8)</f>
        <v/>
      </c>
      <c r="O45" s="358" t="s">
        <v>29</v>
      </c>
      <c r="P45" s="358" t="s">
        <v>68</v>
      </c>
      <c r="Q45" s="379" t="s">
        <v>37</v>
      </c>
      <c r="R45" s="379"/>
      <c r="S45" s="352"/>
    </row>
    <row r="46" spans="1:19" ht="17" customHeight="1" thickBot="1" x14ac:dyDescent="0.2">
      <c r="A46" s="216"/>
      <c r="B46" s="551"/>
      <c r="C46" s="559"/>
      <c r="D46" s="403" t="str">
        <f>'Indirect CAPEX'!A9</f>
        <v>Office equipment (including furniture, computers, etc.)</v>
      </c>
      <c r="E46" s="404">
        <f>'Indirect CAPEX'!B9</f>
        <v>0</v>
      </c>
      <c r="F46" s="405">
        <f>'Indirect CAPEX'!C9</f>
        <v>0</v>
      </c>
      <c r="G46" s="404">
        <f t="shared" si="0"/>
        <v>0</v>
      </c>
      <c r="H46" s="384"/>
      <c r="I46" s="406" t="str">
        <f>IF('Indirect CAPEX'!D9="","",'Indirect CAPEX'!D9)</f>
        <v/>
      </c>
      <c r="J46" s="402" t="str">
        <f>IF('Indirect CAPEX'!E9="","",IF('Indirect CAPEX'!E9="How confident are you about the reported cost?","",'Indirect CAPEX'!E9))</f>
        <v/>
      </c>
      <c r="K46" s="406" t="str">
        <f>IF('Indirect CAPEX'!F9="","",'Indirect CAPEX'!F9)</f>
        <v/>
      </c>
      <c r="L46" s="406" t="str">
        <f>IF('Indirect CAPEX'!G9="","",'Indirect CAPEX'!G9)</f>
        <v/>
      </c>
      <c r="M46" s="406" t="str">
        <f>IF('Indirect CAPEX'!H9="","",'Indirect CAPEX'!H9)</f>
        <v/>
      </c>
      <c r="N46" s="406" t="str">
        <f>IF('Indirect CAPEX'!I9="","",'Indirect CAPEX'!I9)</f>
        <v/>
      </c>
      <c r="O46" s="358" t="s">
        <v>29</v>
      </c>
      <c r="P46" s="358" t="s">
        <v>68</v>
      </c>
      <c r="Q46" s="379" t="s">
        <v>69</v>
      </c>
      <c r="R46" s="379"/>
      <c r="S46" s="352"/>
    </row>
    <row r="47" spans="1:19" ht="17" customHeight="1" thickBot="1" x14ac:dyDescent="0.2">
      <c r="A47" s="216"/>
      <c r="B47" s="551"/>
      <c r="C47" s="559"/>
      <c r="D47" s="403" t="str">
        <f>'Indirect CAPEX'!A10</f>
        <v>Vehicles</v>
      </c>
      <c r="E47" s="404">
        <f>'Indirect CAPEX'!B10</f>
        <v>0</v>
      </c>
      <c r="F47" s="405">
        <f>'Indirect CAPEX'!C10</f>
        <v>0</v>
      </c>
      <c r="G47" s="404">
        <f t="shared" si="0"/>
        <v>0</v>
      </c>
      <c r="H47" s="384"/>
      <c r="I47" s="406" t="str">
        <f>IF('Indirect CAPEX'!D10="","",'Indirect CAPEX'!D10)</f>
        <v/>
      </c>
      <c r="J47" s="402" t="str">
        <f>IF('Indirect CAPEX'!E10="","",IF('Indirect CAPEX'!E10="How confident are you about the reported cost?","",'Indirect CAPEX'!E10))</f>
        <v/>
      </c>
      <c r="K47" s="406" t="str">
        <f>IF('Indirect CAPEX'!F10="","",'Indirect CAPEX'!F10)</f>
        <v/>
      </c>
      <c r="L47" s="406" t="str">
        <f>IF('Indirect CAPEX'!G10="","",'Indirect CAPEX'!G10)</f>
        <v/>
      </c>
      <c r="M47" s="406" t="str">
        <f>IF('Indirect CAPEX'!H10="","",'Indirect CAPEX'!H10)</f>
        <v/>
      </c>
      <c r="N47" s="406" t="str">
        <f>IF('Indirect CAPEX'!I10="","",'Indirect CAPEX'!I10)</f>
        <v/>
      </c>
      <c r="O47" s="358" t="s">
        <v>29</v>
      </c>
      <c r="P47" s="358" t="s">
        <v>68</v>
      </c>
      <c r="Q47" s="379" t="s">
        <v>69</v>
      </c>
      <c r="R47" s="379"/>
      <c r="S47" s="352"/>
    </row>
    <row r="48" spans="1:19" ht="17" customHeight="1" thickBot="1" x14ac:dyDescent="0.2">
      <c r="A48" s="216"/>
      <c r="B48" s="551"/>
      <c r="C48" s="559"/>
      <c r="D48" s="403" t="str">
        <f>'Indirect CAPEX'!A11</f>
        <v>Other or combined physical assets</v>
      </c>
      <c r="E48" s="404">
        <f>'Indirect CAPEX'!B11</f>
        <v>0</v>
      </c>
      <c r="F48" s="405">
        <f>'Indirect CAPEX'!C11</f>
        <v>0</v>
      </c>
      <c r="G48" s="404">
        <f t="shared" si="0"/>
        <v>0</v>
      </c>
      <c r="H48" s="384"/>
      <c r="I48" s="406" t="str">
        <f>IF('Indirect CAPEX'!D11="","",'Indirect CAPEX'!D11)</f>
        <v/>
      </c>
      <c r="J48" s="402" t="str">
        <f>IF('Indirect CAPEX'!E11="","",IF('Indirect CAPEX'!E11="How confident are you about the reported cost?","",'Indirect CAPEX'!E11))</f>
        <v/>
      </c>
      <c r="K48" s="406" t="str">
        <f>IF('Indirect CAPEX'!F11="","",'Indirect CAPEX'!F11)</f>
        <v/>
      </c>
      <c r="L48" s="406" t="str">
        <f>IF('Indirect CAPEX'!G11="","",'Indirect CAPEX'!G11)</f>
        <v/>
      </c>
      <c r="M48" s="406" t="str">
        <f>IF('Indirect CAPEX'!H11="","",'Indirect CAPEX'!H11)</f>
        <v/>
      </c>
      <c r="N48" s="406" t="str">
        <f>IF('Indirect CAPEX'!I11="","",'Indirect CAPEX'!I11)</f>
        <v/>
      </c>
      <c r="O48" s="358" t="s">
        <v>29</v>
      </c>
      <c r="P48" s="358" t="s">
        <v>68</v>
      </c>
      <c r="Q48" s="379" t="s">
        <v>79</v>
      </c>
      <c r="R48" s="379"/>
      <c r="S48" s="352"/>
    </row>
    <row r="49" spans="1:19" ht="17" customHeight="1" thickBot="1" x14ac:dyDescent="0.2">
      <c r="A49" s="216"/>
      <c r="B49" s="551"/>
      <c r="C49" s="560" t="s">
        <v>590</v>
      </c>
      <c r="D49" s="407" t="str">
        <f>'Indirect CAPEX'!A15</f>
        <v>Major and extraordinary repairs for land for office</v>
      </c>
      <c r="E49" s="368">
        <f>'Indirect CAPEX'!B15</f>
        <v>0</v>
      </c>
      <c r="F49" s="367">
        <f>'Indirect CAPEX'!C15</f>
        <v>0</v>
      </c>
      <c r="G49" s="368">
        <f t="shared" si="0"/>
        <v>0</v>
      </c>
      <c r="H49" s="369"/>
      <c r="I49" s="371" t="str">
        <f>IF('Indirect CAPEX'!D15="","",'Indirect CAPEX'!D15)</f>
        <v/>
      </c>
      <c r="J49" s="371" t="str">
        <f>IF('Indirect CAPEX'!E15="","",IF('Indirect CAPEX'!E15="How confident are you about the reported cost?","",'Indirect CAPEX'!E15))</f>
        <v/>
      </c>
      <c r="K49" s="371" t="str">
        <f>IF('Indirect CAPEX'!F15="","",'Indirect CAPEX'!F15)</f>
        <v/>
      </c>
      <c r="L49" s="371" t="str">
        <f>IF('Indirect CAPEX'!G15="","",'Indirect CAPEX'!G15)</f>
        <v/>
      </c>
      <c r="M49" s="371" t="str">
        <f>IF('Indirect CAPEX'!H15="","",'Indirect CAPEX'!H15)</f>
        <v/>
      </c>
      <c r="N49" s="371" t="str">
        <f>IF('Indirect CAPEX'!I15="","",'Indirect CAPEX'!I15)</f>
        <v/>
      </c>
      <c r="O49" s="371" t="s">
        <v>29</v>
      </c>
      <c r="P49" s="371" t="s">
        <v>68</v>
      </c>
      <c r="Q49" s="371" t="s">
        <v>44</v>
      </c>
      <c r="R49" s="371"/>
      <c r="S49" s="372"/>
    </row>
    <row r="50" spans="1:19" ht="17" customHeight="1" thickBot="1" x14ac:dyDescent="0.2">
      <c r="A50" s="216"/>
      <c r="B50" s="551"/>
      <c r="C50" s="560"/>
      <c r="D50" s="407" t="str">
        <f>'Indirect CAPEX'!A16</f>
        <v>Major and extraordinary repairs for office building</v>
      </c>
      <c r="E50" s="368">
        <f>'Indirect CAPEX'!B16</f>
        <v>0</v>
      </c>
      <c r="F50" s="367">
        <f>'Indirect CAPEX'!C16</f>
        <v>0</v>
      </c>
      <c r="G50" s="368">
        <f t="shared" si="0"/>
        <v>0</v>
      </c>
      <c r="H50" s="369"/>
      <c r="I50" s="371" t="str">
        <f>IF('Indirect CAPEX'!D16="","",'Indirect CAPEX'!D16)</f>
        <v/>
      </c>
      <c r="J50" s="371" t="str">
        <f>IF('Indirect CAPEX'!E16="","",IF('Indirect CAPEX'!E16="How confident are you about the reported cost?","",'Indirect CAPEX'!E16))</f>
        <v/>
      </c>
      <c r="K50" s="371" t="str">
        <f>IF('Indirect CAPEX'!F16="","",'Indirect CAPEX'!F16)</f>
        <v/>
      </c>
      <c r="L50" s="371" t="str">
        <f>IF('Indirect CAPEX'!G16="","",'Indirect CAPEX'!G16)</f>
        <v/>
      </c>
      <c r="M50" s="371" t="str">
        <f>IF('Indirect CAPEX'!H16="","",'Indirect CAPEX'!H16)</f>
        <v/>
      </c>
      <c r="N50" s="371" t="str">
        <f>IF('Indirect CAPEX'!I16="","",'Indirect CAPEX'!I16)</f>
        <v/>
      </c>
      <c r="O50" s="371" t="s">
        <v>29</v>
      </c>
      <c r="P50" s="371" t="s">
        <v>68</v>
      </c>
      <c r="Q50" s="371" t="s">
        <v>44</v>
      </c>
      <c r="R50" s="371"/>
      <c r="S50" s="372"/>
    </row>
    <row r="51" spans="1:19" ht="17" customHeight="1" thickBot="1" x14ac:dyDescent="0.2">
      <c r="A51" s="216"/>
      <c r="B51" s="551"/>
      <c r="C51" s="560"/>
      <c r="D51" s="407" t="str">
        <f>'Indirect CAPEX'!A17</f>
        <v>Major and extraordinary repairs for office equipment</v>
      </c>
      <c r="E51" s="368">
        <f>'Indirect CAPEX'!B17</f>
        <v>0</v>
      </c>
      <c r="F51" s="367">
        <f>'Indirect CAPEX'!C17</f>
        <v>0</v>
      </c>
      <c r="G51" s="368">
        <f t="shared" si="0"/>
        <v>0</v>
      </c>
      <c r="H51" s="369"/>
      <c r="I51" s="371" t="str">
        <f>IF('Indirect CAPEX'!D17="","",'Indirect CAPEX'!D17)</f>
        <v/>
      </c>
      <c r="J51" s="371" t="str">
        <f>IF('Indirect CAPEX'!E17="","",IF('Indirect CAPEX'!E17="How confident are you about the reported cost?","",'Indirect CAPEX'!E17))</f>
        <v/>
      </c>
      <c r="K51" s="371" t="str">
        <f>IF('Indirect CAPEX'!F17="","",'Indirect CAPEX'!F17)</f>
        <v/>
      </c>
      <c r="L51" s="371" t="str">
        <f>IF('Indirect CAPEX'!G17="","",'Indirect CAPEX'!G17)</f>
        <v/>
      </c>
      <c r="M51" s="371" t="str">
        <f>IF('Indirect CAPEX'!H17="","",'Indirect CAPEX'!H17)</f>
        <v/>
      </c>
      <c r="N51" s="371" t="str">
        <f>IF('Indirect CAPEX'!I17="","",'Indirect CAPEX'!I17)</f>
        <v/>
      </c>
      <c r="O51" s="371" t="s">
        <v>29</v>
      </c>
      <c r="P51" s="371" t="s">
        <v>68</v>
      </c>
      <c r="Q51" s="371" t="s">
        <v>44</v>
      </c>
      <c r="R51" s="371"/>
      <c r="S51" s="372"/>
    </row>
    <row r="52" spans="1:19" ht="17" customHeight="1" thickBot="1" x14ac:dyDescent="0.2">
      <c r="A52" s="216"/>
      <c r="B52" s="551"/>
      <c r="C52" s="560"/>
      <c r="D52" s="407" t="str">
        <f>'Indirect CAPEX'!A18</f>
        <v>Major and extraordinary repairs for vehicles</v>
      </c>
      <c r="E52" s="368">
        <f>'Indirect CAPEX'!B18</f>
        <v>0</v>
      </c>
      <c r="F52" s="367">
        <f>'Indirect CAPEX'!C18</f>
        <v>0</v>
      </c>
      <c r="G52" s="368">
        <f t="shared" si="0"/>
        <v>0</v>
      </c>
      <c r="H52" s="369"/>
      <c r="I52" s="371" t="str">
        <f>IF('Indirect CAPEX'!D18="","",'Indirect CAPEX'!D18)</f>
        <v/>
      </c>
      <c r="J52" s="371" t="str">
        <f>IF('Indirect CAPEX'!E18="","",IF('Indirect CAPEX'!E18="How confident are you about the reported cost?","",'Indirect CAPEX'!E18))</f>
        <v/>
      </c>
      <c r="K52" s="371" t="str">
        <f>IF('Indirect CAPEX'!F18="","",'Indirect CAPEX'!F18)</f>
        <v/>
      </c>
      <c r="L52" s="371" t="str">
        <f>IF('Indirect CAPEX'!G18="","",'Indirect CAPEX'!G18)</f>
        <v/>
      </c>
      <c r="M52" s="371" t="str">
        <f>IF('Indirect CAPEX'!H18="","",'Indirect CAPEX'!H18)</f>
        <v/>
      </c>
      <c r="N52" s="371" t="str">
        <f>IF('Indirect CAPEX'!I18="","",'Indirect CAPEX'!I18)</f>
        <v/>
      </c>
      <c r="O52" s="371" t="s">
        <v>29</v>
      </c>
      <c r="P52" s="371" t="s">
        <v>68</v>
      </c>
      <c r="Q52" s="371" t="s">
        <v>44</v>
      </c>
      <c r="R52" s="371"/>
      <c r="S52" s="372"/>
    </row>
    <row r="53" spans="1:19" ht="17" customHeight="1" thickBot="1" x14ac:dyDescent="0.2">
      <c r="A53" s="216"/>
      <c r="B53" s="551"/>
      <c r="C53" s="560"/>
      <c r="D53" s="407" t="str">
        <f>'Indirect CAPEX'!A19</f>
        <v>Other or combined major and extraordinary repairs</v>
      </c>
      <c r="E53" s="368">
        <f>'Indirect CAPEX'!B19</f>
        <v>0</v>
      </c>
      <c r="F53" s="367">
        <f>'Indirect CAPEX'!C19</f>
        <v>0</v>
      </c>
      <c r="G53" s="368">
        <f t="shared" si="0"/>
        <v>0</v>
      </c>
      <c r="H53" s="369"/>
      <c r="I53" s="371" t="str">
        <f>IF('Indirect CAPEX'!D19="","",'Indirect CAPEX'!D19)</f>
        <v/>
      </c>
      <c r="J53" s="371" t="str">
        <f>IF('Indirect CAPEX'!E19="","",IF('Indirect CAPEX'!E19="How confident are you about the reported cost?","",'Indirect CAPEX'!E19))</f>
        <v/>
      </c>
      <c r="K53" s="371" t="str">
        <f>IF('Indirect CAPEX'!F19="","",'Indirect CAPEX'!F19)</f>
        <v/>
      </c>
      <c r="L53" s="371" t="str">
        <f>IF('Indirect CAPEX'!G19="","",'Indirect CAPEX'!G19)</f>
        <v/>
      </c>
      <c r="M53" s="371" t="str">
        <f>IF('Indirect CAPEX'!H19="","",'Indirect CAPEX'!H19)</f>
        <v/>
      </c>
      <c r="N53" s="371" t="str">
        <f>IF('Indirect CAPEX'!I19="","",'Indirect CAPEX'!I19)</f>
        <v/>
      </c>
      <c r="O53" s="371" t="s">
        <v>29</v>
      </c>
      <c r="P53" s="371" t="s">
        <v>68</v>
      </c>
      <c r="Q53" s="371" t="s">
        <v>44</v>
      </c>
      <c r="R53" s="371"/>
      <c r="S53" s="372"/>
    </row>
    <row r="54" spans="1:19" ht="17" customHeight="1" thickBot="1" x14ac:dyDescent="0.2">
      <c r="A54" s="216"/>
      <c r="B54" s="551"/>
      <c r="C54" s="560" t="s">
        <v>588</v>
      </c>
      <c r="D54" s="408" t="str">
        <f>'Indirect CAPEX'!A24</f>
        <v>Financing costs for land</v>
      </c>
      <c r="E54" s="404">
        <f>'Indirect CAPEX'!B24</f>
        <v>0</v>
      </c>
      <c r="F54" s="405">
        <f>'Indirect CAPEX'!C24</f>
        <v>0</v>
      </c>
      <c r="G54" s="404">
        <f t="shared" si="0"/>
        <v>0</v>
      </c>
      <c r="H54" s="384"/>
      <c r="I54" s="406" t="str">
        <f>IF('Indirect CAPEX'!D24="","",'Indirect CAPEX'!D24)</f>
        <v/>
      </c>
      <c r="J54" s="402" t="str">
        <f>IF('Indirect CAPEX'!E24="","",IF('Indirect CAPEX'!E24="How confident are you about the reported cost?","",'Indirect CAPEX'!E24))</f>
        <v/>
      </c>
      <c r="K54" s="406" t="str">
        <f>K44</f>
        <v/>
      </c>
      <c r="L54" s="406" t="str">
        <f>L44</f>
        <v/>
      </c>
      <c r="M54" s="406" t="str">
        <f>IF('Indirect CAPEX'!F24="","",'Indirect CAPEX'!F24)</f>
        <v/>
      </c>
      <c r="N54" s="406" t="str">
        <f>IF('Indirect CAPEX'!G24="","",'Indirect CAPEX'!G24)</f>
        <v/>
      </c>
      <c r="O54" s="379" t="s">
        <v>29</v>
      </c>
      <c r="P54" s="379" t="s">
        <v>68</v>
      </c>
      <c r="Q54" s="379" t="s">
        <v>40</v>
      </c>
      <c r="R54" s="379"/>
      <c r="S54" s="352"/>
    </row>
    <row r="55" spans="1:19" ht="17" customHeight="1" thickBot="1" x14ac:dyDescent="0.2">
      <c r="A55" s="216"/>
      <c r="B55" s="551"/>
      <c r="C55" s="560"/>
      <c r="D55" s="408" t="str">
        <f>'Indirect CAPEX'!A25</f>
        <v>Taxes for land</v>
      </c>
      <c r="E55" s="404">
        <f>'Indirect CAPEX'!B25</f>
        <v>0</v>
      </c>
      <c r="F55" s="405">
        <f>'Indirect CAPEX'!C25</f>
        <v>0</v>
      </c>
      <c r="G55" s="404">
        <f t="shared" si="0"/>
        <v>0</v>
      </c>
      <c r="H55" s="384"/>
      <c r="I55" s="406" t="str">
        <f>IF('Indirect CAPEX'!D25="","",'Indirect CAPEX'!D25)</f>
        <v/>
      </c>
      <c r="J55" s="402" t="str">
        <f>IF('Indirect CAPEX'!E25="","",IF('Indirect CAPEX'!E25="How confident are you about the reported cost?","",'Indirect CAPEX'!E25))</f>
        <v/>
      </c>
      <c r="K55" s="406" t="str">
        <f>K44</f>
        <v/>
      </c>
      <c r="L55" s="406" t="str">
        <f>L44</f>
        <v/>
      </c>
      <c r="M55" s="406" t="str">
        <f>IF('Indirect CAPEX'!F25="","",'Indirect CAPEX'!F25)</f>
        <v/>
      </c>
      <c r="N55" s="406" t="str">
        <f>IF('Indirect CAPEX'!G25="","",'Indirect CAPEX'!G25)</f>
        <v/>
      </c>
      <c r="O55" s="379" t="s">
        <v>29</v>
      </c>
      <c r="P55" s="379" t="s">
        <v>68</v>
      </c>
      <c r="Q55" s="379" t="s">
        <v>88</v>
      </c>
      <c r="R55" s="379"/>
      <c r="S55" s="352"/>
    </row>
    <row r="56" spans="1:19" ht="17" customHeight="1" thickBot="1" x14ac:dyDescent="0.2">
      <c r="A56" s="216"/>
      <c r="B56" s="551"/>
      <c r="C56" s="560"/>
      <c r="D56" s="408" t="str">
        <f>'Indirect CAPEX'!A27</f>
        <v>Financing costs for office building</v>
      </c>
      <c r="E56" s="404">
        <f>'Indirect CAPEX'!B27</f>
        <v>0</v>
      </c>
      <c r="F56" s="405">
        <f>'Indirect CAPEX'!C27</f>
        <v>0</v>
      </c>
      <c r="G56" s="404">
        <f t="shared" si="0"/>
        <v>0</v>
      </c>
      <c r="H56" s="384"/>
      <c r="I56" s="406" t="str">
        <f>IF('Indirect CAPEX'!D27="","",'Indirect CAPEX'!D27)</f>
        <v/>
      </c>
      <c r="J56" s="402" t="str">
        <f>IF('Indirect CAPEX'!E27="","",IF('Indirect CAPEX'!E27="How confident are you about the reported cost?","",'Indirect CAPEX'!E27))</f>
        <v/>
      </c>
      <c r="K56" s="406" t="str">
        <f>K45</f>
        <v/>
      </c>
      <c r="L56" s="406" t="str">
        <f>L45</f>
        <v/>
      </c>
      <c r="M56" s="406" t="str">
        <f>IF('Indirect CAPEX'!F27="","",'Indirect CAPEX'!F27)</f>
        <v/>
      </c>
      <c r="N56" s="406" t="str">
        <f>IF('Indirect CAPEX'!G27="","",'Indirect CAPEX'!G27)</f>
        <v/>
      </c>
      <c r="O56" s="379" t="s">
        <v>29</v>
      </c>
      <c r="P56" s="379" t="s">
        <v>68</v>
      </c>
      <c r="Q56" s="379" t="s">
        <v>40</v>
      </c>
      <c r="R56" s="379"/>
      <c r="S56" s="352"/>
    </row>
    <row r="57" spans="1:19" ht="17" customHeight="1" thickBot="1" x14ac:dyDescent="0.2">
      <c r="A57" s="216"/>
      <c r="B57" s="551"/>
      <c r="C57" s="560"/>
      <c r="D57" s="408" t="str">
        <f>'Indirect CAPEX'!A28</f>
        <v>Taxes for office building</v>
      </c>
      <c r="E57" s="404">
        <f>'Indirect CAPEX'!B28</f>
        <v>0</v>
      </c>
      <c r="F57" s="405">
        <f>'Indirect CAPEX'!C28</f>
        <v>0</v>
      </c>
      <c r="G57" s="404">
        <f t="shared" si="0"/>
        <v>0</v>
      </c>
      <c r="H57" s="384"/>
      <c r="I57" s="406" t="str">
        <f>IF('Indirect CAPEX'!D28="","",'Indirect CAPEX'!D28)</f>
        <v/>
      </c>
      <c r="J57" s="402" t="str">
        <f>IF('Indirect CAPEX'!E28="","",IF('Indirect CAPEX'!E28="How confident are you about the reported cost?","",'Indirect CAPEX'!E28))</f>
        <v/>
      </c>
      <c r="K57" s="406" t="str">
        <f>K45</f>
        <v/>
      </c>
      <c r="L57" s="406" t="str">
        <f>L45</f>
        <v/>
      </c>
      <c r="M57" s="406" t="str">
        <f>IF('Indirect CAPEX'!F28="","",'Indirect CAPEX'!F28)</f>
        <v/>
      </c>
      <c r="N57" s="406" t="str">
        <f>IF('Indirect CAPEX'!G28="","",'Indirect CAPEX'!G28)</f>
        <v/>
      </c>
      <c r="O57" s="379" t="s">
        <v>29</v>
      </c>
      <c r="P57" s="379" t="s">
        <v>68</v>
      </c>
      <c r="Q57" s="379" t="s">
        <v>88</v>
      </c>
      <c r="R57" s="379"/>
      <c r="S57" s="352"/>
    </row>
    <row r="58" spans="1:19" ht="17" customHeight="1" thickBot="1" x14ac:dyDescent="0.2">
      <c r="A58" s="216"/>
      <c r="B58" s="551"/>
      <c r="C58" s="560"/>
      <c r="D58" s="408" t="str">
        <f>'Indirect CAPEX'!A30</f>
        <v>Financing costs for office equipment</v>
      </c>
      <c r="E58" s="404">
        <f>'Indirect CAPEX'!B30</f>
        <v>0</v>
      </c>
      <c r="F58" s="405">
        <f>'Indirect CAPEX'!C30</f>
        <v>0</v>
      </c>
      <c r="G58" s="404">
        <f t="shared" si="0"/>
        <v>0</v>
      </c>
      <c r="H58" s="384"/>
      <c r="I58" s="406" t="str">
        <f>IF('Indirect CAPEX'!D30="","",'Indirect CAPEX'!D30)</f>
        <v/>
      </c>
      <c r="J58" s="402" t="str">
        <f>IF('Indirect CAPEX'!E30="","",IF('Indirect CAPEX'!E30="How confident are you about the reported cost?","",'Indirect CAPEX'!E30))</f>
        <v/>
      </c>
      <c r="K58" s="406" t="str">
        <f>K46</f>
        <v/>
      </c>
      <c r="L58" s="406" t="str">
        <f>L46</f>
        <v/>
      </c>
      <c r="M58" s="406" t="str">
        <f>IF('Indirect CAPEX'!F30="","",'Indirect CAPEX'!F30)</f>
        <v/>
      </c>
      <c r="N58" s="406" t="str">
        <f>IF('Indirect CAPEX'!G30="","",'Indirect CAPEX'!G30)</f>
        <v/>
      </c>
      <c r="O58" s="379" t="s">
        <v>29</v>
      </c>
      <c r="P58" s="379" t="s">
        <v>68</v>
      </c>
      <c r="Q58" s="379" t="s">
        <v>40</v>
      </c>
      <c r="R58" s="379"/>
      <c r="S58" s="352"/>
    </row>
    <row r="59" spans="1:19" ht="17" customHeight="1" thickBot="1" x14ac:dyDescent="0.2">
      <c r="A59" s="216"/>
      <c r="B59" s="551"/>
      <c r="C59" s="560"/>
      <c r="D59" s="408" t="str">
        <f>'Indirect CAPEX'!A31</f>
        <v>Taxes for office equipment</v>
      </c>
      <c r="E59" s="404">
        <f>'Indirect CAPEX'!B31</f>
        <v>0</v>
      </c>
      <c r="F59" s="405">
        <f>'Indirect CAPEX'!C31</f>
        <v>0</v>
      </c>
      <c r="G59" s="404">
        <f t="shared" si="0"/>
        <v>0</v>
      </c>
      <c r="H59" s="384"/>
      <c r="I59" s="406" t="str">
        <f>IF('Indirect CAPEX'!D31="","",'Indirect CAPEX'!D31)</f>
        <v/>
      </c>
      <c r="J59" s="402" t="str">
        <f>IF('Indirect CAPEX'!E31="","",IF('Indirect CAPEX'!E31="How confident are you about the reported cost?","",'Indirect CAPEX'!E31))</f>
        <v/>
      </c>
      <c r="K59" s="406" t="str">
        <f>K46</f>
        <v/>
      </c>
      <c r="L59" s="406" t="str">
        <f>L46</f>
        <v/>
      </c>
      <c r="M59" s="406" t="str">
        <f>IF('Indirect CAPEX'!F31="","",'Indirect CAPEX'!F31)</f>
        <v/>
      </c>
      <c r="N59" s="406" t="str">
        <f>IF('Indirect CAPEX'!G31="","",'Indirect CAPEX'!G31)</f>
        <v/>
      </c>
      <c r="O59" s="379" t="s">
        <v>29</v>
      </c>
      <c r="P59" s="379" t="s">
        <v>68</v>
      </c>
      <c r="Q59" s="379" t="s">
        <v>88</v>
      </c>
      <c r="R59" s="379"/>
      <c r="S59" s="352"/>
    </row>
    <row r="60" spans="1:19" ht="17" customHeight="1" thickBot="1" x14ac:dyDescent="0.2">
      <c r="A60" s="216"/>
      <c r="B60" s="551"/>
      <c r="C60" s="560"/>
      <c r="D60" s="408" t="str">
        <f>'Indirect CAPEX'!A33</f>
        <v>Financing costs for vehicles</v>
      </c>
      <c r="E60" s="404">
        <f>'Indirect CAPEX'!B33</f>
        <v>0</v>
      </c>
      <c r="F60" s="405">
        <f>'Indirect CAPEX'!C33</f>
        <v>0</v>
      </c>
      <c r="G60" s="404">
        <f t="shared" si="0"/>
        <v>0</v>
      </c>
      <c r="H60" s="384"/>
      <c r="I60" s="406" t="str">
        <f>IF('Indirect CAPEX'!D33="","",'Indirect CAPEX'!D33)</f>
        <v/>
      </c>
      <c r="J60" s="402" t="str">
        <f>IF('Indirect CAPEX'!E33="","",IF('Indirect CAPEX'!E33="How confident are you about the reported cost?","",'Indirect CAPEX'!E33))</f>
        <v/>
      </c>
      <c r="K60" s="406" t="str">
        <f>K47</f>
        <v/>
      </c>
      <c r="L60" s="406" t="str">
        <f>L47</f>
        <v/>
      </c>
      <c r="M60" s="406" t="str">
        <f>IF('Indirect CAPEX'!F33="","",'Indirect CAPEX'!F33)</f>
        <v/>
      </c>
      <c r="N60" s="406" t="str">
        <f>IF('Indirect CAPEX'!G33="","",'Indirect CAPEX'!G33)</f>
        <v/>
      </c>
      <c r="O60" s="379" t="s">
        <v>29</v>
      </c>
      <c r="P60" s="379" t="s">
        <v>68</v>
      </c>
      <c r="Q60" s="379" t="s">
        <v>40</v>
      </c>
      <c r="R60" s="379"/>
      <c r="S60" s="352"/>
    </row>
    <row r="61" spans="1:19" ht="17" customHeight="1" thickBot="1" x14ac:dyDescent="0.2">
      <c r="A61" s="216"/>
      <c r="B61" s="551"/>
      <c r="C61" s="560"/>
      <c r="D61" s="408" t="str">
        <f>'Indirect CAPEX'!A34</f>
        <v>Taxes for vehicles</v>
      </c>
      <c r="E61" s="404">
        <f>'Indirect CAPEX'!B34</f>
        <v>0</v>
      </c>
      <c r="F61" s="405">
        <f>'Indirect CAPEX'!C34</f>
        <v>0</v>
      </c>
      <c r="G61" s="404">
        <f t="shared" si="0"/>
        <v>0</v>
      </c>
      <c r="H61" s="384"/>
      <c r="I61" s="406" t="str">
        <f>IF('Indirect CAPEX'!D34="","",'Indirect CAPEX'!D34)</f>
        <v/>
      </c>
      <c r="J61" s="402" t="str">
        <f>IF('Indirect CAPEX'!E34="","",IF('Indirect CAPEX'!E34="How confident are you about the reported cost?","",'Indirect CAPEX'!E34))</f>
        <v/>
      </c>
      <c r="K61" s="406" t="str">
        <f>K47</f>
        <v/>
      </c>
      <c r="L61" s="406" t="str">
        <f>L47</f>
        <v/>
      </c>
      <c r="M61" s="406" t="str">
        <f>IF('Indirect CAPEX'!F34="","",'Indirect CAPEX'!F34)</f>
        <v/>
      </c>
      <c r="N61" s="406" t="str">
        <f>IF('Indirect CAPEX'!G34="","",'Indirect CAPEX'!G34)</f>
        <v/>
      </c>
      <c r="O61" s="379" t="s">
        <v>29</v>
      </c>
      <c r="P61" s="379" t="s">
        <v>68</v>
      </c>
      <c r="Q61" s="379" t="s">
        <v>88</v>
      </c>
      <c r="R61" s="379"/>
      <c r="S61" s="352"/>
    </row>
    <row r="62" spans="1:19" ht="17" customHeight="1" thickBot="1" x14ac:dyDescent="0.2">
      <c r="A62" s="216"/>
      <c r="B62" s="551"/>
      <c r="C62" s="560"/>
      <c r="D62" s="408" t="str">
        <f>'Indirect CAPEX'!A36</f>
        <v>Financing costs for other physical assets</v>
      </c>
      <c r="E62" s="404">
        <f>'Indirect CAPEX'!B36</f>
        <v>0</v>
      </c>
      <c r="F62" s="405">
        <f>'Indirect CAPEX'!C36</f>
        <v>0</v>
      </c>
      <c r="G62" s="404">
        <f t="shared" si="0"/>
        <v>0</v>
      </c>
      <c r="H62" s="384"/>
      <c r="I62" s="406" t="str">
        <f>IF('Indirect CAPEX'!D36="","",'Indirect CAPEX'!D36)</f>
        <v/>
      </c>
      <c r="J62" s="402" t="str">
        <f>IF('Indirect CAPEX'!E36="","",IF('Indirect CAPEX'!E36="How confident are you about the reported cost?","",'Indirect CAPEX'!E36))</f>
        <v/>
      </c>
      <c r="K62" s="406" t="str">
        <f>K48</f>
        <v/>
      </c>
      <c r="L62" s="406" t="str">
        <f>L48</f>
        <v/>
      </c>
      <c r="M62" s="406" t="str">
        <f>IF('Indirect CAPEX'!F36="","",'Indirect CAPEX'!F36)</f>
        <v/>
      </c>
      <c r="N62" s="406" t="str">
        <f>IF('Indirect CAPEX'!G36="","",'Indirect CAPEX'!G36)</f>
        <v/>
      </c>
      <c r="O62" s="379" t="s">
        <v>29</v>
      </c>
      <c r="P62" s="379" t="s">
        <v>68</v>
      </c>
      <c r="Q62" s="379" t="s">
        <v>40</v>
      </c>
      <c r="R62" s="379"/>
      <c r="S62" s="352"/>
    </row>
    <row r="63" spans="1:19" ht="17" customHeight="1" thickBot="1" x14ac:dyDescent="0.2">
      <c r="A63" s="216"/>
      <c r="B63" s="551"/>
      <c r="C63" s="560"/>
      <c r="D63" s="408" t="str">
        <f>'Indirect CAPEX'!A37</f>
        <v>Taxes for other physical assets</v>
      </c>
      <c r="E63" s="404">
        <f>'Indirect CAPEX'!B37</f>
        <v>0</v>
      </c>
      <c r="F63" s="405">
        <f>'Indirect CAPEX'!C37</f>
        <v>0</v>
      </c>
      <c r="G63" s="404">
        <f t="shared" si="0"/>
        <v>0</v>
      </c>
      <c r="H63" s="384"/>
      <c r="I63" s="406" t="str">
        <f>IF('Indirect CAPEX'!D37="","",'Indirect CAPEX'!D37)</f>
        <v/>
      </c>
      <c r="J63" s="402" t="str">
        <f>IF('Indirect CAPEX'!E37="","",IF('Indirect CAPEX'!E37="How confident are you about the reported cost?","",'Indirect CAPEX'!E37))</f>
        <v/>
      </c>
      <c r="K63" s="406" t="str">
        <f>K48</f>
        <v/>
      </c>
      <c r="L63" s="406" t="str">
        <f>L48</f>
        <v/>
      </c>
      <c r="M63" s="406" t="str">
        <f>IF('Indirect CAPEX'!F37="","",'Indirect CAPEX'!F37)</f>
        <v/>
      </c>
      <c r="N63" s="406" t="str">
        <f>IF('Indirect CAPEX'!G37="","",'Indirect CAPEX'!G37)</f>
        <v/>
      </c>
      <c r="O63" s="379" t="s">
        <v>29</v>
      </c>
      <c r="P63" s="379" t="s">
        <v>68</v>
      </c>
      <c r="Q63" s="379" t="s">
        <v>88</v>
      </c>
      <c r="R63" s="379"/>
      <c r="S63" s="352"/>
    </row>
    <row r="64" spans="1:19" ht="17" customHeight="1" thickBot="1" x14ac:dyDescent="0.2">
      <c r="A64" s="216"/>
      <c r="B64" s="551"/>
      <c r="C64" s="409" t="s">
        <v>591</v>
      </c>
      <c r="D64" s="410" t="str">
        <f>'Indirect CAPEX'!A41</f>
        <v>One-time or infrequent staff training costs</v>
      </c>
      <c r="E64" s="411">
        <f>'Indirect CAPEX'!B41</f>
        <v>0</v>
      </c>
      <c r="F64" s="412">
        <f>'Indirect CAPEX'!C41</f>
        <v>0</v>
      </c>
      <c r="G64" s="411">
        <f t="shared" si="0"/>
        <v>0</v>
      </c>
      <c r="H64" s="384"/>
      <c r="I64" s="413" t="str">
        <f>IF('Indirect CAPEX'!D41="","",'Indirect CAPEX'!D41)</f>
        <v/>
      </c>
      <c r="J64" s="413" t="str">
        <f>IF('Indirect CAPEX'!E41="","",IF('Indirect CAPEX'!E41="How confident are you about the reported cost?","",'Indirect CAPEX'!E41))</f>
        <v/>
      </c>
      <c r="K64" s="413" t="str">
        <f>IF('Indirect CAPEX'!F41="","",'Indirect CAPEX'!F41)</f>
        <v/>
      </c>
      <c r="L64" s="413" t="str">
        <f>IF('Indirect CAPEX'!G41="","",'Indirect CAPEX'!G41)</f>
        <v/>
      </c>
      <c r="M64" s="413" t="str">
        <f>IF('Indirect CAPEX'!H41="","",'Indirect CAPEX'!H41)</f>
        <v/>
      </c>
      <c r="N64" s="413" t="str">
        <f>IF('Indirect CAPEX'!I41="","",'Indirect CAPEX'!I41)</f>
        <v/>
      </c>
      <c r="O64" s="414" t="s">
        <v>29</v>
      </c>
      <c r="P64" s="415" t="s">
        <v>68</v>
      </c>
      <c r="Q64" s="415" t="s">
        <v>75</v>
      </c>
      <c r="R64" s="415"/>
      <c r="S64" s="416"/>
    </row>
    <row r="65" spans="1:19" ht="17" customHeight="1" thickBot="1" x14ac:dyDescent="0.2">
      <c r="A65" s="216"/>
      <c r="B65" s="552"/>
      <c r="C65" s="417" t="s">
        <v>592</v>
      </c>
      <c r="D65" s="418" t="str">
        <f>'Indirect CAPEX'!A45</f>
        <v>Other indirect CAPEX expenses</v>
      </c>
      <c r="E65" s="419">
        <f>'Indirect CAPEX'!B45</f>
        <v>0</v>
      </c>
      <c r="F65" s="420">
        <f>'Indirect CAPEX'!C45</f>
        <v>0</v>
      </c>
      <c r="G65" s="419">
        <f>E65*F65</f>
        <v>0</v>
      </c>
      <c r="H65" s="421"/>
      <c r="I65" s="422" t="str">
        <f>IF('Indirect CAPEX'!D45="","",'Indirect CAPEX'!D45)</f>
        <v/>
      </c>
      <c r="J65" s="422" t="str">
        <f>IF('Indirect CAPEX'!E45="","",IF('Indirect CAPEX'!E45="How confident are you about the reported cost?","",'Indirect CAPEX'!E45))</f>
        <v/>
      </c>
      <c r="K65" s="422" t="str">
        <f>IF('Indirect CAPEX'!F45="","",'Indirect CAPEX'!F45)</f>
        <v/>
      </c>
      <c r="L65" s="422" t="str">
        <f>IF('Indirect CAPEX'!G45="","",'Indirect CAPEX'!G45)</f>
        <v/>
      </c>
      <c r="M65" s="422" t="str">
        <f>IF('Indirect CAPEX'!H45="","",'Indirect CAPEX'!H45)</f>
        <v/>
      </c>
      <c r="N65" s="422" t="str">
        <f>IF('Indirect CAPEX'!I45="","",'Indirect CAPEX'!I45)</f>
        <v/>
      </c>
      <c r="O65" s="423" t="s">
        <v>29</v>
      </c>
      <c r="P65" s="423" t="s">
        <v>68</v>
      </c>
      <c r="Q65" s="423" t="s">
        <v>79</v>
      </c>
      <c r="R65" s="423"/>
      <c r="S65" s="354"/>
    </row>
    <row r="66" spans="1:19" ht="17" customHeight="1" x14ac:dyDescent="0.15">
      <c r="A66" s="216"/>
      <c r="B66" s="551" t="s">
        <v>593</v>
      </c>
      <c r="C66" s="561" t="s">
        <v>274</v>
      </c>
      <c r="D66" s="424" t="str">
        <f>'Direct OPEX'!A7</f>
        <v>Superstructure maintenance</v>
      </c>
      <c r="E66" s="425">
        <f>'Direct OPEX'!B7</f>
        <v>0</v>
      </c>
      <c r="F66" s="426">
        <v>1</v>
      </c>
      <c r="G66" s="401"/>
      <c r="H66" s="425">
        <f t="shared" ref="H66:H96" si="4">E66*F66</f>
        <v>0</v>
      </c>
      <c r="I66" s="427" t="str">
        <f>IF('Direct OPEX'!C7="","",'Direct OPEX'!C7)</f>
        <v/>
      </c>
      <c r="J66" s="427" t="str">
        <f>IF('Direct OPEX'!D7="","",IF('Direct OPEX'!D7="How confident are you about the reported cost?","",'Direct OPEX'!D7))</f>
        <v/>
      </c>
      <c r="K66" s="428"/>
      <c r="L66" s="427" t="str">
        <f>IF(Context!D$12="","",IF(Context!D$12="Enter the year corresponding to the reported operating costs","",Context!D$12))</f>
        <v/>
      </c>
      <c r="M66" s="427" t="str">
        <f>IF('Direct OPEX'!E7="","",'Direct OPEX'!E7)</f>
        <v/>
      </c>
      <c r="N66" s="427" t="str">
        <f>IF('Direct OPEX'!F7="","",'Direct OPEX'!F7)</f>
        <v/>
      </c>
      <c r="O66" s="429" t="s">
        <v>45</v>
      </c>
      <c r="P66" s="429" t="s">
        <v>64</v>
      </c>
      <c r="Q66" s="429" t="s">
        <v>37</v>
      </c>
      <c r="R66" s="429"/>
      <c r="S66" s="430"/>
    </row>
    <row r="67" spans="1:19" ht="17" customHeight="1" x14ac:dyDescent="0.15">
      <c r="A67" s="216"/>
      <c r="B67" s="551"/>
      <c r="C67" s="562"/>
      <c r="D67" s="431" t="str">
        <f>'Direct OPEX'!A8</f>
        <v>User interface maintenance</v>
      </c>
      <c r="E67" s="411">
        <f>'Direct OPEX'!B8</f>
        <v>0</v>
      </c>
      <c r="F67" s="412">
        <v>1</v>
      </c>
      <c r="G67" s="384"/>
      <c r="H67" s="411">
        <f t="shared" si="4"/>
        <v>0</v>
      </c>
      <c r="I67" s="413" t="str">
        <f>IF('Direct OPEX'!C8="","",'Direct OPEX'!C8)</f>
        <v/>
      </c>
      <c r="J67" s="413" t="str">
        <f>IF('Direct OPEX'!D8="","",IF('Direct OPEX'!D8="How confident are you about the reported cost?","",'Direct OPEX'!D8))</f>
        <v/>
      </c>
      <c r="K67" s="432"/>
      <c r="L67" s="413" t="str">
        <f>IF(Context!D$12="","",IF(Context!D$12="Enter the year corresponding to the reported operating costs","",Context!D$12))</f>
        <v/>
      </c>
      <c r="M67" s="413" t="str">
        <f>IF('Direct OPEX'!E8="","",'Direct OPEX'!E8)</f>
        <v/>
      </c>
      <c r="N67" s="413" t="str">
        <f>IF('Direct OPEX'!F8="","",'Direct OPEX'!F8)</f>
        <v/>
      </c>
      <c r="O67" s="415" t="s">
        <v>45</v>
      </c>
      <c r="P67" s="429" t="s">
        <v>64</v>
      </c>
      <c r="Q67" s="429" t="s">
        <v>37</v>
      </c>
      <c r="R67" s="415"/>
      <c r="S67" s="416"/>
    </row>
    <row r="68" spans="1:19" ht="17" customHeight="1" x14ac:dyDescent="0.15">
      <c r="A68" s="216"/>
      <c r="B68" s="551"/>
      <c r="C68" s="562"/>
      <c r="D68" s="431" t="str">
        <f>'Direct OPEX'!A9</f>
        <v>Sealed tank maintenance</v>
      </c>
      <c r="E68" s="411">
        <f>'Direct OPEX'!B9</f>
        <v>0</v>
      </c>
      <c r="F68" s="412">
        <v>1</v>
      </c>
      <c r="G68" s="384"/>
      <c r="H68" s="411">
        <f t="shared" si="4"/>
        <v>0</v>
      </c>
      <c r="I68" s="413" t="str">
        <f>IF('Direct OPEX'!C9="","",'Direct OPEX'!C9)</f>
        <v/>
      </c>
      <c r="J68" s="413" t="str">
        <f>IF('Direct OPEX'!D9="","",IF('Direct OPEX'!D9="How confident are you about the reported cost?","",'Direct OPEX'!D9))</f>
        <v/>
      </c>
      <c r="K68" s="432"/>
      <c r="L68" s="413" t="str">
        <f>IF(Context!D$12="","",IF(Context!D$12="Enter the year corresponding to the reported operating costs","",Context!D$12))</f>
        <v/>
      </c>
      <c r="M68" s="413" t="str">
        <f>IF('Direct OPEX'!E9="","",'Direct OPEX'!E9)</f>
        <v/>
      </c>
      <c r="N68" s="413" t="str">
        <f>IF('Direct OPEX'!F9="","",'Direct OPEX'!F9)</f>
        <v/>
      </c>
      <c r="O68" s="415" t="s">
        <v>45</v>
      </c>
      <c r="P68" s="429" t="s">
        <v>64</v>
      </c>
      <c r="Q68" s="429" t="s">
        <v>37</v>
      </c>
      <c r="R68" s="415"/>
      <c r="S68" s="416"/>
    </row>
    <row r="69" spans="1:19" ht="17" customHeight="1" x14ac:dyDescent="0.15">
      <c r="A69" s="216"/>
      <c r="B69" s="551"/>
      <c r="C69" s="562"/>
      <c r="D69" s="431" t="str">
        <f>'Direct OPEX'!A10</f>
        <v>Other or combined maintenance for physical assets</v>
      </c>
      <c r="E69" s="411">
        <f>'Direct OPEX'!B10</f>
        <v>0</v>
      </c>
      <c r="F69" s="412">
        <v>1</v>
      </c>
      <c r="G69" s="384"/>
      <c r="H69" s="411">
        <f t="shared" si="4"/>
        <v>0</v>
      </c>
      <c r="I69" s="413" t="str">
        <f>IF('Direct OPEX'!C10="","",'Direct OPEX'!C10)</f>
        <v/>
      </c>
      <c r="J69" s="413" t="str">
        <f>IF('Direct OPEX'!D10="","",IF('Direct OPEX'!D10="How confident are you about the reported cost?","",'Direct OPEX'!D10))</f>
        <v/>
      </c>
      <c r="K69" s="432"/>
      <c r="L69" s="413" t="str">
        <f>IF(Context!D$12="","",IF(Context!D$12="Enter the year corresponding to the reported operating costs","",Context!D$12))</f>
        <v/>
      </c>
      <c r="M69" s="413" t="str">
        <f>IF('Direct OPEX'!E10="","",'Direct OPEX'!E10)</f>
        <v/>
      </c>
      <c r="N69" s="413" t="str">
        <f>IF('Direct OPEX'!F10="","",'Direct OPEX'!F10)</f>
        <v/>
      </c>
      <c r="O69" s="415" t="s">
        <v>45</v>
      </c>
      <c r="P69" s="429" t="s">
        <v>64</v>
      </c>
      <c r="Q69" s="429" t="s">
        <v>37</v>
      </c>
      <c r="R69" s="415"/>
      <c r="S69" s="416"/>
    </row>
    <row r="70" spans="1:19" ht="17" customHeight="1" thickBot="1" x14ac:dyDescent="0.2">
      <c r="A70" s="216"/>
      <c r="B70" s="551"/>
      <c r="C70" s="433" t="s">
        <v>46</v>
      </c>
      <c r="D70" s="434" t="str">
        <f>'Direct OPEX'!A14</f>
        <v>Other consumables</v>
      </c>
      <c r="E70" s="404">
        <f>'Direct OPEX'!B14</f>
        <v>0</v>
      </c>
      <c r="F70" s="405">
        <v>1</v>
      </c>
      <c r="G70" s="384"/>
      <c r="H70" s="404">
        <f>E70*F70</f>
        <v>0</v>
      </c>
      <c r="I70" s="406" t="str">
        <f>IF('Direct OPEX'!C14="","",'Direct OPEX'!C14)</f>
        <v/>
      </c>
      <c r="J70" s="406" t="str">
        <f>IF('Direct OPEX'!D14="","",IF('Direct OPEX'!D14="How confident are you about the reported cost?","",'Direct OPEX'!D14))</f>
        <v/>
      </c>
      <c r="K70" s="432"/>
      <c r="L70" s="406" t="str">
        <f>IF(Context!D$12="","",IF(Context!D$12="Enter the year corresponding to the reported operating costs","",Context!D$12))</f>
        <v/>
      </c>
      <c r="M70" s="406" t="str">
        <f>IF('Direct OPEX'!E14="","",'Direct OPEX'!E14)</f>
        <v/>
      </c>
      <c r="N70" s="406" t="str">
        <f>IF('Direct OPEX'!F14="","",'Direct OPEX'!F14)</f>
        <v/>
      </c>
      <c r="O70" s="379" t="s">
        <v>45</v>
      </c>
      <c r="P70" s="379" t="s">
        <v>64</v>
      </c>
      <c r="Q70" s="379" t="s">
        <v>46</v>
      </c>
      <c r="R70" s="379" t="s">
        <v>76</v>
      </c>
      <c r="S70" s="352"/>
    </row>
    <row r="71" spans="1:19" ht="17" customHeight="1" x14ac:dyDescent="0.15">
      <c r="A71" s="216"/>
      <c r="B71" s="550" t="s">
        <v>594</v>
      </c>
      <c r="C71" s="553" t="s">
        <v>338</v>
      </c>
      <c r="D71" s="435" t="str">
        <f>'Indirect OPEX'!A6</f>
        <v>Sales and marketing staff</v>
      </c>
      <c r="E71" s="436">
        <f>'Indirect OPEX'!B6</f>
        <v>0</v>
      </c>
      <c r="F71" s="437">
        <f>'Indirect OPEX'!C6</f>
        <v>0</v>
      </c>
      <c r="G71" s="438"/>
      <c r="H71" s="439">
        <f t="shared" si="4"/>
        <v>0</v>
      </c>
      <c r="I71" s="440" t="str">
        <f>IF('Indirect OPEX'!D6="","",'Indirect OPEX'!D6)</f>
        <v/>
      </c>
      <c r="J71" s="440" t="str">
        <f>IF('Indirect OPEX'!E6="","",IF('Indirect OPEX'!E6="How confident are you about the reported cost?","",'Indirect OPEX'!E6))</f>
        <v/>
      </c>
      <c r="K71" s="441"/>
      <c r="L71" s="440" t="str">
        <f>IF(Context!D$12="","",IF(Context!D$12="Enter the year corresponding to the reported operating costs","",Context!D$12))</f>
        <v/>
      </c>
      <c r="M71" s="440" t="str">
        <f>IF('Indirect OPEX'!F6="","",'Indirect OPEX'!F6)</f>
        <v/>
      </c>
      <c r="N71" s="440" t="str">
        <f>IF('Indirect OPEX'!G6="","",'Indirect OPEX'!G6)</f>
        <v/>
      </c>
      <c r="O71" s="442" t="s">
        <v>45</v>
      </c>
      <c r="P71" s="442" t="s">
        <v>68</v>
      </c>
      <c r="Q71" s="442" t="s">
        <v>30</v>
      </c>
      <c r="R71" s="442"/>
      <c r="S71" s="443"/>
    </row>
    <row r="72" spans="1:19" ht="17" customHeight="1" x14ac:dyDescent="0.15">
      <c r="A72" s="216"/>
      <c r="B72" s="551"/>
      <c r="C72" s="554"/>
      <c r="D72" s="444" t="str">
        <f>'Indirect OPEX'!A7</f>
        <v>Customer support and call centre staff</v>
      </c>
      <c r="E72" s="445">
        <f>'Indirect OPEX'!B7</f>
        <v>0</v>
      </c>
      <c r="F72" s="446">
        <f>'Indirect OPEX'!C7</f>
        <v>0</v>
      </c>
      <c r="G72" s="384"/>
      <c r="H72" s="399">
        <f t="shared" si="4"/>
        <v>0</v>
      </c>
      <c r="I72" s="402" t="str">
        <f>IF('Indirect OPEX'!D7="","",'Indirect OPEX'!D7)</f>
        <v/>
      </c>
      <c r="J72" s="402" t="str">
        <f>IF('Indirect OPEX'!E7="","",IF('Indirect OPEX'!E7="How confident are you about the reported cost?","",'Indirect OPEX'!E7))</f>
        <v/>
      </c>
      <c r="K72" s="432"/>
      <c r="L72" s="406" t="str">
        <f>IF(Context!D$12="","",IF(Context!D$12="Enter the year corresponding to the reported operating costs","",Context!D$12))</f>
        <v/>
      </c>
      <c r="M72" s="402" t="str">
        <f>IF('Indirect OPEX'!F7="","",'Indirect OPEX'!F7)</f>
        <v/>
      </c>
      <c r="N72" s="402" t="str">
        <f>IF('Indirect OPEX'!G7="","",'Indirect OPEX'!G7)</f>
        <v/>
      </c>
      <c r="O72" s="379" t="s">
        <v>45</v>
      </c>
      <c r="P72" s="379" t="s">
        <v>68</v>
      </c>
      <c r="Q72" s="358" t="s">
        <v>30</v>
      </c>
      <c r="R72" s="379"/>
      <c r="S72" s="352"/>
    </row>
    <row r="73" spans="1:19" ht="17" customHeight="1" thickBot="1" x14ac:dyDescent="0.2">
      <c r="A73" s="216"/>
      <c r="B73" s="551"/>
      <c r="C73" s="555"/>
      <c r="D73" s="444" t="str">
        <f>'Indirect OPEX'!A8</f>
        <v>All other or combined indirect staff</v>
      </c>
      <c r="E73" s="445">
        <f>'Indirect OPEX'!B8</f>
        <v>0</v>
      </c>
      <c r="F73" s="446">
        <f>'Indirect OPEX'!C8</f>
        <v>0</v>
      </c>
      <c r="G73" s="384"/>
      <c r="H73" s="399">
        <f t="shared" si="4"/>
        <v>0</v>
      </c>
      <c r="I73" s="402" t="str">
        <f>IF('Indirect OPEX'!D8="","",'Indirect OPEX'!D8)</f>
        <v/>
      </c>
      <c r="J73" s="402" t="str">
        <f>IF('Indirect OPEX'!E8="","",IF('Indirect OPEX'!E8="How confident are you about the reported cost?","",'Indirect OPEX'!E8))</f>
        <v/>
      </c>
      <c r="K73" s="432"/>
      <c r="L73" s="406" t="str">
        <f>IF(Context!D$12="","",IF(Context!D$12="Enter the year corresponding to the reported operating costs","",Context!D$12))</f>
        <v/>
      </c>
      <c r="M73" s="402" t="str">
        <f>IF('Indirect OPEX'!F8="","",'Indirect OPEX'!F8)</f>
        <v/>
      </c>
      <c r="N73" s="402" t="str">
        <f>IF('Indirect OPEX'!G8="","",'Indirect OPEX'!G8)</f>
        <v/>
      </c>
      <c r="O73" s="358" t="s">
        <v>45</v>
      </c>
      <c r="P73" s="379" t="s">
        <v>68</v>
      </c>
      <c r="Q73" s="358" t="s">
        <v>30</v>
      </c>
      <c r="R73" s="379"/>
      <c r="S73" s="352"/>
    </row>
    <row r="74" spans="1:19" ht="17" customHeight="1" x14ac:dyDescent="0.15">
      <c r="A74" s="216"/>
      <c r="B74" s="551"/>
      <c r="C74" s="553" t="s">
        <v>595</v>
      </c>
      <c r="D74" s="447" t="str">
        <f>'Indirect OPEX'!A12</f>
        <v>Insurance for indirect staff (combined health, disability, workers' compensation, etc.)</v>
      </c>
      <c r="E74" s="448">
        <f>'Indirect OPEX'!B12</f>
        <v>0</v>
      </c>
      <c r="F74" s="449">
        <f>'Indirect OPEX'!C12</f>
        <v>0</v>
      </c>
      <c r="G74" s="401"/>
      <c r="H74" s="425">
        <f t="shared" si="4"/>
        <v>0</v>
      </c>
      <c r="I74" s="427" t="str">
        <f>IF('Indirect OPEX'!D12="","",'Indirect OPEX'!D12)</f>
        <v/>
      </c>
      <c r="J74" s="427" t="str">
        <f>IF('Indirect OPEX'!E12="","",IF('Indirect OPEX'!E12="How confident are you about the reported cost?","",'Indirect OPEX'!E12))</f>
        <v/>
      </c>
      <c r="K74" s="428"/>
      <c r="L74" s="413" t="str">
        <f>IF(Context!D$12="","",IF(Context!D$12="Enter the year corresponding to the reported operating costs","",Context!D$12))</f>
        <v/>
      </c>
      <c r="M74" s="427" t="str">
        <f>IF('Indirect OPEX'!F12="","",'Indirect OPEX'!F12)</f>
        <v/>
      </c>
      <c r="N74" s="427" t="str">
        <f>IF('Indirect OPEX'!G12="","",'Indirect OPEX'!G12)</f>
        <v/>
      </c>
      <c r="O74" s="429" t="s">
        <v>45</v>
      </c>
      <c r="P74" s="429" t="s">
        <v>68</v>
      </c>
      <c r="Q74" s="429" t="s">
        <v>30</v>
      </c>
      <c r="R74" s="429"/>
      <c r="S74" s="430"/>
    </row>
    <row r="75" spans="1:19" ht="17" customHeight="1" x14ac:dyDescent="0.15">
      <c r="A75" s="216"/>
      <c r="B75" s="551"/>
      <c r="C75" s="554"/>
      <c r="D75" s="410" t="str">
        <f>'Indirect OPEX'!A13</f>
        <v>Annual vaccinations for indirect staff</v>
      </c>
      <c r="E75" s="450">
        <f>'Indirect OPEX'!B13</f>
        <v>0</v>
      </c>
      <c r="F75" s="451">
        <f>'Indirect OPEX'!C13</f>
        <v>0</v>
      </c>
      <c r="G75" s="384"/>
      <c r="H75" s="425">
        <f t="shared" si="4"/>
        <v>0</v>
      </c>
      <c r="I75" s="427" t="str">
        <f>IF('Indirect OPEX'!D13="","",'Indirect OPEX'!D13)</f>
        <v/>
      </c>
      <c r="J75" s="413" t="str">
        <f>IF('Indirect OPEX'!E13="","",IF('Indirect OPEX'!E13="How confident are you about the reported cost?","",'Indirect OPEX'!E13))</f>
        <v/>
      </c>
      <c r="K75" s="432"/>
      <c r="L75" s="413" t="str">
        <f>IF(Context!D$12="","",IF(Context!D$12="Enter the year corresponding to the reported operating costs","",Context!D$12))</f>
        <v/>
      </c>
      <c r="M75" s="427" t="str">
        <f>IF('Indirect OPEX'!F13="","",'Indirect OPEX'!F13)</f>
        <v/>
      </c>
      <c r="N75" s="427" t="str">
        <f>IF('Indirect OPEX'!G13="","",'Indirect OPEX'!G13)</f>
        <v/>
      </c>
      <c r="O75" s="429" t="s">
        <v>45</v>
      </c>
      <c r="P75" s="415" t="s">
        <v>68</v>
      </c>
      <c r="Q75" s="429" t="s">
        <v>30</v>
      </c>
      <c r="R75" s="415"/>
      <c r="S75" s="416"/>
    </row>
    <row r="76" spans="1:19" ht="17" customHeight="1" thickBot="1" x14ac:dyDescent="0.2">
      <c r="A76" s="216"/>
      <c r="B76" s="551"/>
      <c r="C76" s="555"/>
      <c r="D76" s="410" t="str">
        <f>'Indirect OPEX'!A14</f>
        <v>Other or combined staff expenses</v>
      </c>
      <c r="E76" s="450">
        <f>'Indirect OPEX'!B14</f>
        <v>0</v>
      </c>
      <c r="F76" s="451">
        <f>'Indirect OPEX'!C14</f>
        <v>0</v>
      </c>
      <c r="G76" s="384"/>
      <c r="H76" s="425">
        <f t="shared" si="4"/>
        <v>0</v>
      </c>
      <c r="I76" s="427" t="str">
        <f>IF('Indirect OPEX'!D14="","",'Indirect OPEX'!D14)</f>
        <v/>
      </c>
      <c r="J76" s="413" t="str">
        <f>IF('Indirect OPEX'!E14="","",IF('Indirect OPEX'!E14="How confident are you about the reported cost?","",'Indirect OPEX'!E14))</f>
        <v/>
      </c>
      <c r="K76" s="432"/>
      <c r="L76" s="413" t="str">
        <f>IF(Context!D$12="","",IF(Context!D$12="Enter the year corresponding to the reported operating costs","",Context!D$12))</f>
        <v/>
      </c>
      <c r="M76" s="427" t="str">
        <f>IF('Indirect OPEX'!F14="","",'Indirect OPEX'!F14)</f>
        <v/>
      </c>
      <c r="N76" s="427" t="str">
        <f>IF('Indirect OPEX'!G14="","",'Indirect OPEX'!G14)</f>
        <v/>
      </c>
      <c r="O76" s="415" t="s">
        <v>45</v>
      </c>
      <c r="P76" s="415" t="s">
        <v>68</v>
      </c>
      <c r="Q76" s="429" t="s">
        <v>30</v>
      </c>
      <c r="R76" s="415"/>
      <c r="S76" s="416"/>
    </row>
    <row r="77" spans="1:19" ht="17" customHeight="1" thickBot="1" x14ac:dyDescent="0.2">
      <c r="A77" s="216"/>
      <c r="B77" s="551"/>
      <c r="C77" s="452" t="s">
        <v>591</v>
      </c>
      <c r="D77" s="408" t="str">
        <f>'Indirect OPEX'!A18</f>
        <v>All annual professional development and staff training</v>
      </c>
      <c r="E77" s="453">
        <f>'Indirect OPEX'!B18</f>
        <v>0</v>
      </c>
      <c r="F77" s="454">
        <f>'Indirect OPEX'!C18</f>
        <v>0</v>
      </c>
      <c r="G77" s="384"/>
      <c r="H77" s="399">
        <f t="shared" si="4"/>
        <v>0</v>
      </c>
      <c r="I77" s="402" t="str">
        <f>IF('Indirect OPEX'!D18="","",'Indirect OPEX'!D18)</f>
        <v/>
      </c>
      <c r="J77" s="406" t="str">
        <f>IF('Indirect OPEX'!E18="","",IF('Indirect OPEX'!E18="How confident are you about the reported cost?","",'Indirect OPEX'!E18))</f>
        <v/>
      </c>
      <c r="K77" s="432"/>
      <c r="L77" s="406" t="str">
        <f>IF(Context!D$12="","",IF(Context!D$12="Enter the year corresponding to the reported operating costs","",Context!D$12))</f>
        <v/>
      </c>
      <c r="M77" s="402" t="str">
        <f>IF('Indirect OPEX'!F18="","",'Indirect OPEX'!F18)</f>
        <v/>
      </c>
      <c r="N77" s="402" t="str">
        <f>IF('Indirect OPEX'!G18="","",'Indirect OPEX'!G18)</f>
        <v/>
      </c>
      <c r="O77" s="358" t="s">
        <v>45</v>
      </c>
      <c r="P77" s="379" t="s">
        <v>68</v>
      </c>
      <c r="Q77" s="415" t="s">
        <v>75</v>
      </c>
      <c r="R77" s="379"/>
      <c r="S77" s="352"/>
    </row>
    <row r="78" spans="1:19" ht="17" customHeight="1" x14ac:dyDescent="0.15">
      <c r="A78" s="216"/>
      <c r="B78" s="551"/>
      <c r="C78" s="553" t="s">
        <v>596</v>
      </c>
      <c r="D78" s="410" t="str">
        <f>'Indirect OPEX'!A23</f>
        <v>Office building</v>
      </c>
      <c r="E78" s="450">
        <f>'Indirect OPEX'!B23</f>
        <v>0</v>
      </c>
      <c r="F78" s="451">
        <f>'Indirect OPEX'!C23</f>
        <v>0</v>
      </c>
      <c r="G78" s="384"/>
      <c r="H78" s="425">
        <f t="shared" si="4"/>
        <v>0</v>
      </c>
      <c r="I78" s="427" t="str">
        <f>IF('Indirect OPEX'!D23="","",'Indirect OPEX'!D23)</f>
        <v/>
      </c>
      <c r="J78" s="413" t="str">
        <f>IF('Indirect OPEX'!E23="","",IF('Indirect OPEX'!E23="How confident are you about the reported cost?","",'Indirect OPEX'!E23))</f>
        <v/>
      </c>
      <c r="K78" s="432"/>
      <c r="L78" s="413" t="str">
        <f>IF(Context!D$12="","",IF(Context!D$12="Enter the year corresponding to the reported operating costs","",Context!D$12))</f>
        <v/>
      </c>
      <c r="M78" s="427" t="str">
        <f>IF('Indirect OPEX'!F23="","",'Indirect OPEX'!F23)</f>
        <v/>
      </c>
      <c r="N78" s="427" t="str">
        <f>IF('Indirect OPEX'!G23="","",'Indirect OPEX'!G23)</f>
        <v/>
      </c>
      <c r="O78" s="415" t="s">
        <v>45</v>
      </c>
      <c r="P78" s="415" t="s">
        <v>68</v>
      </c>
      <c r="Q78" s="415" t="s">
        <v>37</v>
      </c>
      <c r="R78" s="415"/>
      <c r="S78" s="416"/>
    </row>
    <row r="79" spans="1:19" ht="17" customHeight="1" x14ac:dyDescent="0.15">
      <c r="A79" s="216"/>
      <c r="B79" s="551"/>
      <c r="C79" s="554"/>
      <c r="D79" s="410" t="str">
        <f>'Indirect OPEX'!A24</f>
        <v>Land</v>
      </c>
      <c r="E79" s="450">
        <f>'Indirect OPEX'!B24</f>
        <v>0</v>
      </c>
      <c r="F79" s="451">
        <f>'Indirect OPEX'!C24</f>
        <v>0</v>
      </c>
      <c r="G79" s="384"/>
      <c r="H79" s="425">
        <f t="shared" si="4"/>
        <v>0</v>
      </c>
      <c r="I79" s="427" t="str">
        <f>IF('Indirect OPEX'!D24="","",'Indirect OPEX'!D24)</f>
        <v/>
      </c>
      <c r="J79" s="413" t="str">
        <f>IF('Indirect OPEX'!E24="","",IF('Indirect OPEX'!E24="How confident are you about the reported cost?","",'Indirect OPEX'!E24))</f>
        <v/>
      </c>
      <c r="K79" s="432"/>
      <c r="L79" s="413" t="str">
        <f>IF(Context!D$12="","",IF(Context!D$12="Enter the year corresponding to the reported operating costs","",Context!D$12))</f>
        <v/>
      </c>
      <c r="M79" s="427" t="str">
        <f>IF('Indirect OPEX'!F24="","",'Indirect OPEX'!F24)</f>
        <v/>
      </c>
      <c r="N79" s="427" t="str">
        <f>IF('Indirect OPEX'!G24="","",'Indirect OPEX'!G24)</f>
        <v/>
      </c>
      <c r="O79" s="429" t="s">
        <v>45</v>
      </c>
      <c r="P79" s="415" t="s">
        <v>68</v>
      </c>
      <c r="Q79" s="415" t="s">
        <v>60</v>
      </c>
      <c r="R79" s="415"/>
      <c r="S79" s="416"/>
    </row>
    <row r="80" spans="1:19" ht="17" customHeight="1" x14ac:dyDescent="0.15">
      <c r="A80" s="216"/>
      <c r="B80" s="551"/>
      <c r="C80" s="554"/>
      <c r="D80" s="410" t="str">
        <f>'Indirect OPEX'!A25</f>
        <v>Office equipment</v>
      </c>
      <c r="E80" s="450">
        <f>'Indirect OPEX'!B25</f>
        <v>0</v>
      </c>
      <c r="F80" s="451">
        <f>'Indirect OPEX'!C25</f>
        <v>0</v>
      </c>
      <c r="G80" s="384"/>
      <c r="H80" s="425">
        <f t="shared" si="4"/>
        <v>0</v>
      </c>
      <c r="I80" s="427" t="str">
        <f>IF('Indirect OPEX'!D25="","",'Indirect OPEX'!D25)</f>
        <v/>
      </c>
      <c r="J80" s="413" t="str">
        <f>IF('Indirect OPEX'!E25="","",IF('Indirect OPEX'!E25="How confident are you about the reported cost?","",'Indirect OPEX'!E25))</f>
        <v/>
      </c>
      <c r="K80" s="432"/>
      <c r="L80" s="413" t="str">
        <f>IF(Context!D$12="","",IF(Context!D$12="Enter the year corresponding to the reported operating costs","",Context!D$12))</f>
        <v/>
      </c>
      <c r="M80" s="427" t="str">
        <f>IF('Indirect OPEX'!F25="","",'Indirect OPEX'!F25)</f>
        <v/>
      </c>
      <c r="N80" s="427" t="str">
        <f>IF('Indirect OPEX'!G25="","",'Indirect OPEX'!G25)</f>
        <v/>
      </c>
      <c r="O80" s="415" t="s">
        <v>45</v>
      </c>
      <c r="P80" s="415" t="s">
        <v>68</v>
      </c>
      <c r="Q80" s="415" t="s">
        <v>69</v>
      </c>
      <c r="R80" s="415"/>
      <c r="S80" s="416"/>
    </row>
    <row r="81" spans="1:19" ht="17" customHeight="1" x14ac:dyDescent="0.15">
      <c r="A81" s="216"/>
      <c r="B81" s="551"/>
      <c r="C81" s="554"/>
      <c r="D81" s="410" t="str">
        <f>'Indirect OPEX'!A26</f>
        <v>Vehicles</v>
      </c>
      <c r="E81" s="450">
        <f>'Indirect OPEX'!B26</f>
        <v>0</v>
      </c>
      <c r="F81" s="451">
        <f>'Indirect OPEX'!C26</f>
        <v>0</v>
      </c>
      <c r="G81" s="384"/>
      <c r="H81" s="425">
        <f t="shared" si="4"/>
        <v>0</v>
      </c>
      <c r="I81" s="427" t="str">
        <f>IF('Indirect OPEX'!D26="","",'Indirect OPEX'!D26)</f>
        <v/>
      </c>
      <c r="J81" s="413" t="str">
        <f>IF('Indirect OPEX'!E26="","",IF('Indirect OPEX'!E26="How confident are you about the reported cost?","",'Indirect OPEX'!E26))</f>
        <v/>
      </c>
      <c r="K81" s="432"/>
      <c r="L81" s="413" t="str">
        <f>IF(Context!D$12="","",IF(Context!D$12="Enter the year corresponding to the reported operating costs","",Context!D$12))</f>
        <v/>
      </c>
      <c r="M81" s="427" t="str">
        <f>IF('Indirect OPEX'!F26="","",'Indirect OPEX'!F26)</f>
        <v/>
      </c>
      <c r="N81" s="427" t="str">
        <f>IF('Indirect OPEX'!G26="","",'Indirect OPEX'!G26)</f>
        <v/>
      </c>
      <c r="O81" s="429" t="s">
        <v>45</v>
      </c>
      <c r="P81" s="415" t="s">
        <v>68</v>
      </c>
      <c r="Q81" s="415" t="s">
        <v>69</v>
      </c>
      <c r="R81" s="415"/>
      <c r="S81" s="416"/>
    </row>
    <row r="82" spans="1:19" ht="17" customHeight="1" x14ac:dyDescent="0.15">
      <c r="A82" s="216"/>
      <c r="B82" s="551"/>
      <c r="C82" s="554"/>
      <c r="D82" s="410" t="str">
        <f>'Indirect OPEX'!A27</f>
        <v>Other operational costs for buildings</v>
      </c>
      <c r="E82" s="450">
        <f>'Indirect OPEX'!B27</f>
        <v>0</v>
      </c>
      <c r="F82" s="451">
        <f>'Indirect OPEX'!C27</f>
        <v>0</v>
      </c>
      <c r="G82" s="384"/>
      <c r="H82" s="425">
        <f t="shared" si="4"/>
        <v>0</v>
      </c>
      <c r="I82" s="427" t="str">
        <f>IF('Indirect OPEX'!D27="","",'Indirect OPEX'!D27)</f>
        <v/>
      </c>
      <c r="J82" s="413" t="str">
        <f>IF('Indirect OPEX'!E27="","",IF('Indirect OPEX'!E27="How confident are you about the reported cost?","",'Indirect OPEX'!E27))</f>
        <v/>
      </c>
      <c r="K82" s="432"/>
      <c r="L82" s="413" t="str">
        <f>IF(Context!D$12="","",IF(Context!D$12="Enter the year corresponding to the reported operating costs","",Context!D$12))</f>
        <v/>
      </c>
      <c r="M82" s="427" t="str">
        <f>IF('Indirect OPEX'!F27="","",'Indirect OPEX'!F27)</f>
        <v/>
      </c>
      <c r="N82" s="427" t="str">
        <f>IF('Indirect OPEX'!G27="","",'Indirect OPEX'!G27)</f>
        <v/>
      </c>
      <c r="O82" s="415" t="s">
        <v>45</v>
      </c>
      <c r="P82" s="415" t="s">
        <v>68</v>
      </c>
      <c r="Q82" s="415" t="s">
        <v>37</v>
      </c>
      <c r="R82" s="415"/>
      <c r="S82" s="416"/>
    </row>
    <row r="83" spans="1:19" ht="17" customHeight="1" thickBot="1" x14ac:dyDescent="0.2">
      <c r="A83" s="216"/>
      <c r="B83" s="551"/>
      <c r="C83" s="555"/>
      <c r="D83" s="410" t="str">
        <f>'Indirect OPEX'!A28</f>
        <v>Other or combined operational costs for equipment</v>
      </c>
      <c r="E83" s="450">
        <f>'Indirect OPEX'!B28</f>
        <v>0</v>
      </c>
      <c r="F83" s="451">
        <f>'Indirect OPEX'!C28</f>
        <v>0</v>
      </c>
      <c r="G83" s="384"/>
      <c r="H83" s="425">
        <f t="shared" si="4"/>
        <v>0</v>
      </c>
      <c r="I83" s="427" t="str">
        <f>IF('Indirect OPEX'!D28="","",'Indirect OPEX'!D28)</f>
        <v/>
      </c>
      <c r="J83" s="413" t="str">
        <f>IF('Indirect OPEX'!E28="","",IF('Indirect OPEX'!E28="How confident are you about the reported cost?","",'Indirect OPEX'!E28))</f>
        <v/>
      </c>
      <c r="K83" s="432"/>
      <c r="L83" s="413" t="str">
        <f>IF(Context!D$12="","",IF(Context!D$12="Enter the year corresponding to the reported operating costs","",Context!D$12))</f>
        <v/>
      </c>
      <c r="M83" s="427" t="str">
        <f>IF('Indirect OPEX'!F28="","",'Indirect OPEX'!F28)</f>
        <v/>
      </c>
      <c r="N83" s="427" t="str">
        <f>IF('Indirect OPEX'!G28="","",'Indirect OPEX'!G28)</f>
        <v/>
      </c>
      <c r="O83" s="429" t="s">
        <v>45</v>
      </c>
      <c r="P83" s="415" t="s">
        <v>68</v>
      </c>
      <c r="Q83" s="415" t="s">
        <v>69</v>
      </c>
      <c r="R83" s="415"/>
      <c r="S83" s="416"/>
    </row>
    <row r="84" spans="1:19" ht="17" customHeight="1" x14ac:dyDescent="0.15">
      <c r="A84" s="216"/>
      <c r="B84" s="551"/>
      <c r="C84" s="556" t="s">
        <v>46</v>
      </c>
      <c r="D84" s="408" t="str">
        <f>'Indirect OPEX'!A32</f>
        <v>Utility expenses (water, electricity, internet, etc. combined)</v>
      </c>
      <c r="E84" s="453">
        <f>'Indirect OPEX'!B32</f>
        <v>0</v>
      </c>
      <c r="F84" s="454">
        <f>'Indirect OPEX'!C32</f>
        <v>0</v>
      </c>
      <c r="G84" s="384"/>
      <c r="H84" s="399">
        <f t="shared" si="4"/>
        <v>0</v>
      </c>
      <c r="I84" s="402" t="str">
        <f>IF('Indirect OPEX'!D32="","",'Indirect OPEX'!D32)</f>
        <v/>
      </c>
      <c r="J84" s="406" t="str">
        <f>IF('Indirect OPEX'!E32="","",IF('Indirect OPEX'!E32="How confident are you about the reported cost?","",'Indirect OPEX'!E32))</f>
        <v/>
      </c>
      <c r="K84" s="432"/>
      <c r="L84" s="406" t="str">
        <f>IF(Context!D$12="","",IF(Context!D$12="Enter the year corresponding to the reported operating costs","",Context!D$12))</f>
        <v/>
      </c>
      <c r="M84" s="402" t="str">
        <f>IF('Indirect OPEX'!F32="","",'Indirect OPEX'!F32)</f>
        <v/>
      </c>
      <c r="N84" s="402" t="str">
        <f>IF('Indirect OPEX'!G32="","",'Indirect OPEX'!G32)</f>
        <v/>
      </c>
      <c r="O84" s="379" t="s">
        <v>45</v>
      </c>
      <c r="P84" s="379" t="s">
        <v>68</v>
      </c>
      <c r="Q84" s="379" t="s">
        <v>46</v>
      </c>
      <c r="R84" s="379" t="s">
        <v>61</v>
      </c>
      <c r="S84" s="352"/>
    </row>
    <row r="85" spans="1:19" ht="17" customHeight="1" x14ac:dyDescent="0.15">
      <c r="A85" s="216"/>
      <c r="B85" s="551"/>
      <c r="C85" s="556"/>
      <c r="D85" s="408" t="str">
        <f>'Indirect OPEX'!A33</f>
        <v>Office supplies (paper, printer ink, pens, markers)</v>
      </c>
      <c r="E85" s="453">
        <f>'Indirect OPEX'!B33</f>
        <v>0</v>
      </c>
      <c r="F85" s="454">
        <f>'Indirect OPEX'!C33</f>
        <v>0</v>
      </c>
      <c r="G85" s="384"/>
      <c r="H85" s="399">
        <f t="shared" si="4"/>
        <v>0</v>
      </c>
      <c r="I85" s="402" t="str">
        <f>IF('Indirect OPEX'!D33="","",'Indirect OPEX'!D33)</f>
        <v/>
      </c>
      <c r="J85" s="406" t="str">
        <f>IF('Indirect OPEX'!E33="","",IF('Indirect OPEX'!E33="How confident are you about the reported cost?","",'Indirect OPEX'!E33))</f>
        <v/>
      </c>
      <c r="K85" s="432"/>
      <c r="L85" s="406" t="str">
        <f>IF(Context!D$12="","",IF(Context!D$12="Enter the year corresponding to the reported operating costs","",Context!D$12))</f>
        <v/>
      </c>
      <c r="M85" s="402" t="str">
        <f>IF('Indirect OPEX'!F33="","",'Indirect OPEX'!F33)</f>
        <v/>
      </c>
      <c r="N85" s="402" t="str">
        <f>IF('Indirect OPEX'!G33="","",'Indirect OPEX'!G33)</f>
        <v/>
      </c>
      <c r="O85" s="358" t="s">
        <v>45</v>
      </c>
      <c r="P85" s="379" t="s">
        <v>68</v>
      </c>
      <c r="Q85" s="379" t="s">
        <v>46</v>
      </c>
      <c r="R85" s="379" t="s">
        <v>76</v>
      </c>
      <c r="S85" s="352"/>
    </row>
    <row r="86" spans="1:19" ht="17" customHeight="1" x14ac:dyDescent="0.15">
      <c r="A86" s="216"/>
      <c r="B86" s="551"/>
      <c r="C86" s="556"/>
      <c r="D86" s="408" t="str">
        <f>'Indirect OPEX'!A34</f>
        <v>Fuel for general use vehicles</v>
      </c>
      <c r="E86" s="453">
        <f>'Indirect OPEX'!B34</f>
        <v>0</v>
      </c>
      <c r="F86" s="454">
        <f>'Indirect OPEX'!C34</f>
        <v>0</v>
      </c>
      <c r="G86" s="384"/>
      <c r="H86" s="399">
        <f t="shared" si="4"/>
        <v>0</v>
      </c>
      <c r="I86" s="402" t="str">
        <f>IF('Indirect OPEX'!D34="","",'Indirect OPEX'!D34)</f>
        <v/>
      </c>
      <c r="J86" s="406" t="str">
        <f>IF('Indirect OPEX'!E34="","",IF('Indirect OPEX'!E34="How confident are you about the reported cost?","",'Indirect OPEX'!E34))</f>
        <v/>
      </c>
      <c r="K86" s="432"/>
      <c r="L86" s="406" t="str">
        <f>IF(Context!D$12="","",IF(Context!D$12="Enter the year corresponding to the reported operating costs","",Context!D$12))</f>
        <v/>
      </c>
      <c r="M86" s="402" t="str">
        <f>IF('Indirect OPEX'!F34="","",'Indirect OPEX'!F34)</f>
        <v/>
      </c>
      <c r="N86" s="402" t="str">
        <f>IF('Indirect OPEX'!G34="","",'Indirect OPEX'!G34)</f>
        <v/>
      </c>
      <c r="O86" s="379" t="s">
        <v>45</v>
      </c>
      <c r="P86" s="379" t="s">
        <v>68</v>
      </c>
      <c r="Q86" s="379" t="s">
        <v>46</v>
      </c>
      <c r="R86" s="379" t="s">
        <v>65</v>
      </c>
      <c r="S86" s="352"/>
    </row>
    <row r="87" spans="1:19" ht="17" customHeight="1" thickBot="1" x14ac:dyDescent="0.2">
      <c r="A87" s="216"/>
      <c r="B87" s="551"/>
      <c r="C87" s="557"/>
      <c r="D87" s="408" t="str">
        <f>'Indirect OPEX'!A35</f>
        <v>Other or combined consumable expenses</v>
      </c>
      <c r="E87" s="453">
        <f>'Indirect OPEX'!B35</f>
        <v>0</v>
      </c>
      <c r="F87" s="454">
        <f>'Indirect OPEX'!C35</f>
        <v>0</v>
      </c>
      <c r="G87" s="384"/>
      <c r="H87" s="399">
        <f t="shared" si="4"/>
        <v>0</v>
      </c>
      <c r="I87" s="402" t="str">
        <f>IF('Indirect OPEX'!D35="","",'Indirect OPEX'!D35)</f>
        <v/>
      </c>
      <c r="J87" s="406" t="str">
        <f>IF('Indirect OPEX'!E35="","",IF('Indirect OPEX'!E35="How confident are you about the reported cost?","",'Indirect OPEX'!E35))</f>
        <v/>
      </c>
      <c r="K87" s="432"/>
      <c r="L87" s="406" t="str">
        <f>IF(Context!D$12="","",IF(Context!D$12="Enter the year corresponding to the reported operating costs","",Context!D$12))</f>
        <v/>
      </c>
      <c r="M87" s="402" t="str">
        <f>IF('Indirect OPEX'!F35="","",'Indirect OPEX'!F35)</f>
        <v/>
      </c>
      <c r="N87" s="402" t="str">
        <f>IF('Indirect OPEX'!G35="","",'Indirect OPEX'!G35)</f>
        <v/>
      </c>
      <c r="O87" s="358" t="s">
        <v>45</v>
      </c>
      <c r="P87" s="379" t="s">
        <v>68</v>
      </c>
      <c r="Q87" s="379" t="s">
        <v>46</v>
      </c>
      <c r="R87" s="379" t="s">
        <v>76</v>
      </c>
      <c r="S87" s="352"/>
    </row>
    <row r="88" spans="1:19" ht="17" customHeight="1" x14ac:dyDescent="0.15">
      <c r="A88" s="216"/>
      <c r="B88" s="551"/>
      <c r="C88" s="553" t="s">
        <v>47</v>
      </c>
      <c r="D88" s="410" t="str">
        <f>'Indirect OPEX'!A40</f>
        <v>Insurance (not including staff insurance)</v>
      </c>
      <c r="E88" s="450">
        <f>'Indirect OPEX'!B40</f>
        <v>0</v>
      </c>
      <c r="F88" s="451">
        <f>'Indirect OPEX'!C40</f>
        <v>0</v>
      </c>
      <c r="G88" s="384"/>
      <c r="H88" s="425">
        <f t="shared" si="4"/>
        <v>0</v>
      </c>
      <c r="I88" s="427" t="str">
        <f>IF('Indirect OPEX'!D40="","",'Indirect OPEX'!D40)</f>
        <v/>
      </c>
      <c r="J88" s="413" t="str">
        <f>IF('Indirect OPEX'!E40="","",IF('Indirect OPEX'!E40="How confident are you about the reported cost?","",'Indirect OPEX'!E40))</f>
        <v/>
      </c>
      <c r="K88" s="432"/>
      <c r="L88" s="413" t="str">
        <f>IF(Context!D$12="","",IF(Context!D$12="Enter the year corresponding to the reported operating costs","",Context!D$12))</f>
        <v/>
      </c>
      <c r="M88" s="427" t="str">
        <f>IF('Indirect OPEX'!F40="","",'Indirect OPEX'!F40)</f>
        <v/>
      </c>
      <c r="N88" s="427" t="str">
        <f>IF('Indirect OPEX'!G40="","",'Indirect OPEX'!G40)</f>
        <v/>
      </c>
      <c r="O88" s="415" t="s">
        <v>45</v>
      </c>
      <c r="P88" s="415" t="s">
        <v>68</v>
      </c>
      <c r="Q88" s="415" t="s">
        <v>46</v>
      </c>
      <c r="R88" s="415" t="s">
        <v>47</v>
      </c>
      <c r="S88" s="416" t="s">
        <v>71</v>
      </c>
    </row>
    <row r="89" spans="1:19" ht="17" customHeight="1" x14ac:dyDescent="0.15">
      <c r="A89" s="216"/>
      <c r="B89" s="551"/>
      <c r="C89" s="554"/>
      <c r="D89" s="410" t="str">
        <f>'Indirect OPEX'!A41</f>
        <v>Legal</v>
      </c>
      <c r="E89" s="450">
        <f>'Indirect OPEX'!B41</f>
        <v>0</v>
      </c>
      <c r="F89" s="451">
        <f>'Indirect OPEX'!C41</f>
        <v>0</v>
      </c>
      <c r="G89" s="384"/>
      <c r="H89" s="425">
        <f t="shared" si="4"/>
        <v>0</v>
      </c>
      <c r="I89" s="427" t="str">
        <f>IF('Indirect OPEX'!D41="","",'Indirect OPEX'!D41)</f>
        <v/>
      </c>
      <c r="J89" s="413" t="str">
        <f>IF('Indirect OPEX'!E41="","",IF('Indirect OPEX'!E41="How confident are you about the reported cost?","",'Indirect OPEX'!E41))</f>
        <v/>
      </c>
      <c r="K89" s="432"/>
      <c r="L89" s="413" t="str">
        <f>IF(Context!D$12="","",IF(Context!D$12="Enter the year corresponding to the reported operating costs","",Context!D$12))</f>
        <v/>
      </c>
      <c r="M89" s="427" t="str">
        <f>IF('Indirect OPEX'!F41="","",'Indirect OPEX'!F41)</f>
        <v/>
      </c>
      <c r="N89" s="427" t="str">
        <f>IF('Indirect OPEX'!G41="","",'Indirect OPEX'!G41)</f>
        <v/>
      </c>
      <c r="O89" s="429" t="s">
        <v>45</v>
      </c>
      <c r="P89" s="415" t="s">
        <v>68</v>
      </c>
      <c r="Q89" s="415" t="s">
        <v>46</v>
      </c>
      <c r="R89" s="415" t="s">
        <v>47</v>
      </c>
      <c r="S89" s="416" t="s">
        <v>66</v>
      </c>
    </row>
    <row r="90" spans="1:19" ht="17" customHeight="1" x14ac:dyDescent="0.15">
      <c r="A90" s="216"/>
      <c r="B90" s="551"/>
      <c r="C90" s="554"/>
      <c r="D90" s="410" t="str">
        <f>'Indirect OPEX'!A42</f>
        <v>Financial</v>
      </c>
      <c r="E90" s="450">
        <f>'Indirect OPEX'!B42</f>
        <v>0</v>
      </c>
      <c r="F90" s="451">
        <f>'Indirect OPEX'!C42</f>
        <v>0</v>
      </c>
      <c r="G90" s="384"/>
      <c r="H90" s="425">
        <f t="shared" si="4"/>
        <v>0</v>
      </c>
      <c r="I90" s="427" t="str">
        <f>IF('Indirect OPEX'!D42="","",'Indirect OPEX'!D42)</f>
        <v/>
      </c>
      <c r="J90" s="413" t="str">
        <f>IF('Indirect OPEX'!E42="","",IF('Indirect OPEX'!E42="How confident are you about the reported cost?","",'Indirect OPEX'!E42))</f>
        <v/>
      </c>
      <c r="K90" s="432"/>
      <c r="L90" s="413" t="str">
        <f>IF(Context!D$12="","",IF(Context!D$12="Enter the year corresponding to the reported operating costs","",Context!D$12))</f>
        <v/>
      </c>
      <c r="M90" s="427" t="str">
        <f>IF('Indirect OPEX'!F42="","",'Indirect OPEX'!F42)</f>
        <v/>
      </c>
      <c r="N90" s="427" t="str">
        <f>IF('Indirect OPEX'!G42="","",'Indirect OPEX'!G42)</f>
        <v/>
      </c>
      <c r="O90" s="415" t="s">
        <v>45</v>
      </c>
      <c r="P90" s="415" t="s">
        <v>68</v>
      </c>
      <c r="Q90" s="415" t="s">
        <v>46</v>
      </c>
      <c r="R90" s="415" t="s">
        <v>47</v>
      </c>
      <c r="S90" s="416" t="s">
        <v>77</v>
      </c>
    </row>
    <row r="91" spans="1:19" ht="17" customHeight="1" x14ac:dyDescent="0.15">
      <c r="A91" s="216"/>
      <c r="B91" s="551"/>
      <c r="C91" s="554"/>
      <c r="D91" s="410" t="str">
        <f>'Indirect OPEX'!A43</f>
        <v>Marketing</v>
      </c>
      <c r="E91" s="450">
        <f>'Indirect OPEX'!B43</f>
        <v>0</v>
      </c>
      <c r="F91" s="451">
        <f>'Indirect OPEX'!C43</f>
        <v>0</v>
      </c>
      <c r="G91" s="384"/>
      <c r="H91" s="425">
        <f t="shared" si="4"/>
        <v>0</v>
      </c>
      <c r="I91" s="427" t="str">
        <f>IF('Indirect OPEX'!D43="","",'Indirect OPEX'!D43)</f>
        <v/>
      </c>
      <c r="J91" s="413" t="str">
        <f>IF('Indirect OPEX'!E43="","",IF('Indirect OPEX'!E43="How confident are you about the reported cost?","",'Indirect OPEX'!E43))</f>
        <v/>
      </c>
      <c r="K91" s="432"/>
      <c r="L91" s="413" t="str">
        <f>IF(Context!D$12="","",IF(Context!D$12="Enter the year corresponding to the reported operating costs","",Context!D$12))</f>
        <v/>
      </c>
      <c r="M91" s="427" t="str">
        <f>IF('Indirect OPEX'!F43="","",'Indirect OPEX'!F43)</f>
        <v/>
      </c>
      <c r="N91" s="427" t="str">
        <f>IF('Indirect OPEX'!G43="","",'Indirect OPEX'!G43)</f>
        <v/>
      </c>
      <c r="O91" s="429" t="s">
        <v>45</v>
      </c>
      <c r="P91" s="415" t="s">
        <v>68</v>
      </c>
      <c r="Q91" s="415" t="s">
        <v>46</v>
      </c>
      <c r="R91" s="415" t="s">
        <v>47</v>
      </c>
      <c r="S91" s="416" t="s">
        <v>77</v>
      </c>
    </row>
    <row r="92" spans="1:19" ht="17" customHeight="1" x14ac:dyDescent="0.15">
      <c r="A92" s="216"/>
      <c r="B92" s="551"/>
      <c r="C92" s="554"/>
      <c r="D92" s="410" t="str">
        <f>'Indirect OPEX'!A44</f>
        <v>Consulting or advisory</v>
      </c>
      <c r="E92" s="450">
        <f>'Indirect OPEX'!B44</f>
        <v>0</v>
      </c>
      <c r="F92" s="451">
        <f>'Indirect OPEX'!C44</f>
        <v>0</v>
      </c>
      <c r="G92" s="384"/>
      <c r="H92" s="425">
        <f t="shared" si="4"/>
        <v>0</v>
      </c>
      <c r="I92" s="427" t="str">
        <f>IF('Indirect OPEX'!D44="","",'Indirect OPEX'!D44)</f>
        <v/>
      </c>
      <c r="J92" s="413" t="str">
        <f>IF('Indirect OPEX'!E44="","",IF('Indirect OPEX'!E44="How confident are you about the reported cost?","",'Indirect OPEX'!E44))</f>
        <v/>
      </c>
      <c r="K92" s="432"/>
      <c r="L92" s="413" t="str">
        <f>IF(Context!D$12="","",IF(Context!D$12="Enter the year corresponding to the reported operating costs","",Context!D$12))</f>
        <v/>
      </c>
      <c r="M92" s="427" t="str">
        <f>IF('Indirect OPEX'!F44="","",'Indirect OPEX'!F44)</f>
        <v/>
      </c>
      <c r="N92" s="427" t="str">
        <f>IF('Indirect OPEX'!G44="","",'Indirect OPEX'!G44)</f>
        <v/>
      </c>
      <c r="O92" s="415" t="s">
        <v>45</v>
      </c>
      <c r="P92" s="415" t="s">
        <v>68</v>
      </c>
      <c r="Q92" s="415" t="s">
        <v>46</v>
      </c>
      <c r="R92" s="415" t="s">
        <v>47</v>
      </c>
      <c r="S92" s="416" t="s">
        <v>62</v>
      </c>
    </row>
    <row r="93" spans="1:19" ht="17" customHeight="1" thickBot="1" x14ac:dyDescent="0.2">
      <c r="A93" s="216"/>
      <c r="B93" s="551"/>
      <c r="C93" s="555"/>
      <c r="D93" s="410" t="str">
        <f>'Indirect OPEX'!A45</f>
        <v>Other or combined services</v>
      </c>
      <c r="E93" s="450">
        <f>'Indirect OPEX'!B45</f>
        <v>0</v>
      </c>
      <c r="F93" s="451">
        <f>'Indirect OPEX'!C45</f>
        <v>0</v>
      </c>
      <c r="G93" s="384"/>
      <c r="H93" s="425">
        <f t="shared" si="4"/>
        <v>0</v>
      </c>
      <c r="I93" s="427" t="str">
        <f>IF('Indirect OPEX'!D45="","",'Indirect OPEX'!D45)</f>
        <v/>
      </c>
      <c r="J93" s="413" t="str">
        <f>IF('Indirect OPEX'!E45="","",IF('Indirect OPEX'!E45="How confident are you about the reported cost?","",'Indirect OPEX'!E45))</f>
        <v/>
      </c>
      <c r="K93" s="432"/>
      <c r="L93" s="413" t="str">
        <f>IF(Context!D$12="","",IF(Context!D$12="Enter the year corresponding to the reported operating costs","",Context!D$12))</f>
        <v/>
      </c>
      <c r="M93" s="427" t="str">
        <f>IF('Indirect OPEX'!F45="","",'Indirect OPEX'!F45)</f>
        <v/>
      </c>
      <c r="N93" s="427" t="str">
        <f>IF('Indirect OPEX'!G45="","",'Indirect OPEX'!G45)</f>
        <v/>
      </c>
      <c r="O93" s="429" t="s">
        <v>45</v>
      </c>
      <c r="P93" s="415" t="s">
        <v>68</v>
      </c>
      <c r="Q93" s="415" t="s">
        <v>46</v>
      </c>
      <c r="R93" s="415" t="s">
        <v>47</v>
      </c>
      <c r="S93" s="416" t="s">
        <v>77</v>
      </c>
    </row>
    <row r="94" spans="1:19" ht="17" customHeight="1" x14ac:dyDescent="0.15">
      <c r="A94" s="216"/>
      <c r="B94" s="551"/>
      <c r="C94" s="558" t="s">
        <v>597</v>
      </c>
      <c r="D94" s="408" t="str">
        <f>'Indirect OPEX'!A49</f>
        <v>All administrative charges and permits considered indirect operating expenses</v>
      </c>
      <c r="E94" s="453">
        <f>'Indirect OPEX'!B49</f>
        <v>0</v>
      </c>
      <c r="F94" s="454">
        <f>'Indirect OPEX'!C49</f>
        <v>0</v>
      </c>
      <c r="G94" s="384"/>
      <c r="H94" s="399">
        <f t="shared" si="4"/>
        <v>0</v>
      </c>
      <c r="I94" s="402" t="str">
        <f>IF('Indirect OPEX'!D49="","",'Indirect OPEX'!D49)</f>
        <v/>
      </c>
      <c r="J94" s="406" t="str">
        <f>IF('Indirect OPEX'!E49="","",IF('Indirect OPEX'!E49="How confident are you about the reported cost?","",'Indirect OPEX'!E49))</f>
        <v/>
      </c>
      <c r="K94" s="432"/>
      <c r="L94" s="406" t="str">
        <f>IF(Context!D$12="","",IF(Context!D$12="Enter the year corresponding to the reported operating costs","",Context!D$12))</f>
        <v/>
      </c>
      <c r="M94" s="402" t="str">
        <f>IF('Indirect OPEX'!F49="","",'Indirect OPEX'!F49)</f>
        <v/>
      </c>
      <c r="N94" s="402" t="str">
        <f>IF('Indirect OPEX'!G49="","",'Indirect OPEX'!G49)</f>
        <v/>
      </c>
      <c r="O94" s="379" t="s">
        <v>45</v>
      </c>
      <c r="P94" s="379" t="s">
        <v>68</v>
      </c>
      <c r="Q94" s="379" t="s">
        <v>85</v>
      </c>
      <c r="R94" s="379"/>
      <c r="S94" s="352"/>
    </row>
    <row r="95" spans="1:19" ht="17" customHeight="1" x14ac:dyDescent="0.15">
      <c r="A95" s="216"/>
      <c r="B95" s="551"/>
      <c r="C95" s="556"/>
      <c r="D95" s="408" t="str">
        <f>'Indirect OPEX'!A50</f>
        <v>Annual taxes</v>
      </c>
      <c r="E95" s="453">
        <f>'Indirect OPEX'!B50</f>
        <v>0</v>
      </c>
      <c r="F95" s="454">
        <f>'Indirect OPEX'!C50</f>
        <v>0</v>
      </c>
      <c r="G95" s="384"/>
      <c r="H95" s="399">
        <f t="shared" si="4"/>
        <v>0</v>
      </c>
      <c r="I95" s="402" t="str">
        <f>IF('Indirect OPEX'!D50="","",'Indirect OPEX'!D50)</f>
        <v/>
      </c>
      <c r="J95" s="406" t="str">
        <f>IF('Indirect OPEX'!E50="","",IF('Indirect OPEX'!E50="How confident are you about the reported cost?","",'Indirect OPEX'!E50))</f>
        <v/>
      </c>
      <c r="K95" s="432"/>
      <c r="L95" s="406" t="str">
        <f>IF(Context!D$12="","",IF(Context!D$12="Enter the year corresponding to the reported operating costs","",Context!D$12))</f>
        <v/>
      </c>
      <c r="M95" s="402" t="str">
        <f>IF('Indirect OPEX'!F50="","",'Indirect OPEX'!F50)</f>
        <v/>
      </c>
      <c r="N95" s="402" t="str">
        <f>IF('Indirect OPEX'!G50="","",'Indirect OPEX'!G50)</f>
        <v/>
      </c>
      <c r="O95" s="358" t="s">
        <v>45</v>
      </c>
      <c r="P95" s="379" t="s">
        <v>68</v>
      </c>
      <c r="Q95" s="379" t="s">
        <v>88</v>
      </c>
      <c r="R95" s="379"/>
      <c r="S95" s="352"/>
    </row>
    <row r="96" spans="1:19" ht="17" customHeight="1" thickBot="1" x14ac:dyDescent="0.2">
      <c r="A96" s="216"/>
      <c r="B96" s="552"/>
      <c r="C96" s="557"/>
      <c r="D96" s="455" t="str">
        <f>'Indirect OPEX'!A51</f>
        <v>Annual financing charges</v>
      </c>
      <c r="E96" s="456">
        <f>'Indirect OPEX'!B51</f>
        <v>0</v>
      </c>
      <c r="F96" s="457">
        <f>'Indirect OPEX'!C51</f>
        <v>0</v>
      </c>
      <c r="G96" s="421"/>
      <c r="H96" s="458">
        <f t="shared" si="4"/>
        <v>0</v>
      </c>
      <c r="I96" s="459" t="str">
        <f>IF('Indirect OPEX'!D51="","",'Indirect OPEX'!D51)</f>
        <v/>
      </c>
      <c r="J96" s="422" t="str">
        <f>IF('Indirect OPEX'!E51="","",IF('Indirect OPEX'!E51="How confident are you about the reported cost?","",'Indirect OPEX'!E51))</f>
        <v/>
      </c>
      <c r="K96" s="460"/>
      <c r="L96" s="422" t="str">
        <f>IF(Context!D$12="","",IF(Context!D$12="Enter the year corresponding to the reported operating costs","",Context!D$12))</f>
        <v/>
      </c>
      <c r="M96" s="459" t="str">
        <f>IF('Indirect OPEX'!F51="","",'Indirect OPEX'!F51)</f>
        <v/>
      </c>
      <c r="N96" s="459" t="str">
        <f>IF('Indirect OPEX'!G51="","",'Indirect OPEX'!G51)</f>
        <v/>
      </c>
      <c r="O96" s="423" t="s">
        <v>45</v>
      </c>
      <c r="P96" s="423" t="s">
        <v>68</v>
      </c>
      <c r="Q96" s="423" t="s">
        <v>40</v>
      </c>
      <c r="R96" s="423"/>
      <c r="S96" s="354"/>
    </row>
    <row r="97" ht="17" customHeight="1" x14ac:dyDescent="0.15"/>
    <row r="98" ht="17" customHeight="1" x14ac:dyDescent="0.15"/>
    <row r="99" ht="17" customHeight="1" x14ac:dyDescent="0.15"/>
    <row r="100" ht="17" customHeight="1" x14ac:dyDescent="0.15"/>
    <row r="101" ht="17" customHeight="1" x14ac:dyDescent="0.15"/>
    <row r="102" ht="17" customHeight="1" x14ac:dyDescent="0.15"/>
    <row r="103" ht="17" customHeight="1" x14ac:dyDescent="0.15"/>
    <row r="104" ht="17" customHeight="1" x14ac:dyDescent="0.15"/>
    <row r="105" ht="17" customHeight="1" x14ac:dyDescent="0.15"/>
    <row r="106" ht="17" customHeight="1" x14ac:dyDescent="0.15"/>
    <row r="107" ht="17" customHeight="1" x14ac:dyDescent="0.15"/>
    <row r="108" ht="17" customHeight="1" x14ac:dyDescent="0.15"/>
    <row r="109" ht="17" customHeight="1" x14ac:dyDescent="0.15"/>
    <row r="110" ht="17" customHeight="1" x14ac:dyDescent="0.15"/>
    <row r="111" ht="17" customHeight="1" x14ac:dyDescent="0.15"/>
    <row r="112" ht="17" customHeight="1" x14ac:dyDescent="0.15"/>
    <row r="113" ht="17" customHeight="1" x14ac:dyDescent="0.15"/>
    <row r="114" ht="17" customHeight="1" x14ac:dyDescent="0.15"/>
    <row r="115" ht="17" customHeight="1" x14ac:dyDescent="0.15"/>
    <row r="116" ht="17" customHeight="1" x14ac:dyDescent="0.15"/>
    <row r="117" ht="17" customHeight="1" x14ac:dyDescent="0.15"/>
    <row r="118" ht="17" customHeight="1" x14ac:dyDescent="0.15"/>
    <row r="119" ht="17" customHeight="1" x14ac:dyDescent="0.15"/>
    <row r="120" ht="17" customHeight="1" x14ac:dyDescent="0.15"/>
    <row r="121" ht="17" customHeight="1" x14ac:dyDescent="0.15"/>
    <row r="122" ht="17" customHeight="1" x14ac:dyDescent="0.15"/>
    <row r="123" ht="17" customHeight="1" x14ac:dyDescent="0.15"/>
    <row r="124" ht="17" customHeight="1" x14ac:dyDescent="0.15"/>
    <row r="125" ht="17" customHeight="1" x14ac:dyDescent="0.15"/>
    <row r="126" ht="17" customHeight="1" x14ac:dyDescent="0.15"/>
    <row r="127" ht="17" customHeight="1" x14ac:dyDescent="0.15"/>
    <row r="128" ht="17" customHeight="1" x14ac:dyDescent="0.15"/>
    <row r="129" ht="17" customHeight="1" x14ac:dyDescent="0.15"/>
    <row r="130" ht="17" customHeight="1" x14ac:dyDescent="0.15"/>
    <row r="131" ht="17" customHeight="1" x14ac:dyDescent="0.15"/>
    <row r="132" ht="17" customHeight="1" x14ac:dyDescent="0.15"/>
    <row r="133" ht="17" customHeight="1" x14ac:dyDescent="0.15"/>
    <row r="134" ht="17" customHeight="1" x14ac:dyDescent="0.15"/>
    <row r="135" ht="17" customHeight="1" x14ac:dyDescent="0.15"/>
    <row r="136" ht="17" customHeight="1" x14ac:dyDescent="0.15"/>
    <row r="137" ht="17" customHeight="1" x14ac:dyDescent="0.15"/>
    <row r="138" ht="17" customHeight="1" x14ac:dyDescent="0.15"/>
    <row r="139" ht="17" customHeight="1" x14ac:dyDescent="0.15"/>
    <row r="140" ht="17" customHeight="1" x14ac:dyDescent="0.15"/>
    <row r="141" ht="17" customHeight="1" x14ac:dyDescent="0.15"/>
    <row r="142" ht="17" customHeight="1" x14ac:dyDescent="0.15"/>
    <row r="143" ht="17" customHeight="1" x14ac:dyDescent="0.15"/>
    <row r="144" ht="17" customHeight="1" x14ac:dyDescent="0.15"/>
    <row r="145" ht="17" customHeight="1" x14ac:dyDescent="0.15"/>
    <row r="146" ht="17" customHeight="1" x14ac:dyDescent="0.15"/>
    <row r="147" ht="17" customHeight="1" x14ac:dyDescent="0.15"/>
    <row r="148" ht="17" customHeight="1" x14ac:dyDescent="0.15"/>
    <row r="149" ht="17" customHeight="1" x14ac:dyDescent="0.15"/>
    <row r="150" ht="17" customHeight="1" x14ac:dyDescent="0.15"/>
    <row r="151" ht="17" customHeight="1" x14ac:dyDescent="0.15"/>
    <row r="152" ht="17" customHeight="1" x14ac:dyDescent="0.15"/>
    <row r="153" ht="17" customHeight="1" x14ac:dyDescent="0.15"/>
    <row r="154" ht="17" customHeight="1" x14ac:dyDescent="0.15"/>
    <row r="155" ht="17" customHeight="1" x14ac:dyDescent="0.15"/>
    <row r="156" ht="17" customHeight="1" x14ac:dyDescent="0.15"/>
    <row r="157" ht="17" customHeight="1" x14ac:dyDescent="0.15"/>
    <row r="158" ht="17" customHeight="1" x14ac:dyDescent="0.15"/>
    <row r="159" ht="17" customHeight="1" x14ac:dyDescent="0.15"/>
    <row r="160" ht="17" customHeight="1" x14ac:dyDescent="0.15"/>
    <row r="161" ht="17" customHeight="1" x14ac:dyDescent="0.15"/>
    <row r="162" ht="17" customHeight="1" x14ac:dyDescent="0.15"/>
    <row r="163" ht="17" customHeight="1" x14ac:dyDescent="0.15"/>
    <row r="164" ht="17" customHeight="1" x14ac:dyDescent="0.15"/>
    <row r="165" ht="17" customHeight="1" x14ac:dyDescent="0.15"/>
    <row r="166" ht="17" customHeight="1" x14ac:dyDescent="0.15"/>
    <row r="167" ht="17" customHeight="1" x14ac:dyDescent="0.15"/>
    <row r="168" ht="17" customHeight="1" x14ac:dyDescent="0.15"/>
    <row r="169" ht="17" customHeight="1" x14ac:dyDescent="0.15"/>
    <row r="170" ht="17" customHeight="1" x14ac:dyDescent="0.15"/>
    <row r="171" ht="17" customHeight="1" x14ac:dyDescent="0.15"/>
    <row r="172" ht="17" customHeight="1" x14ac:dyDescent="0.15"/>
    <row r="173" ht="17" customHeight="1" x14ac:dyDescent="0.15"/>
    <row r="174" ht="17" customHeight="1" x14ac:dyDescent="0.15"/>
    <row r="175" ht="17" customHeight="1" x14ac:dyDescent="0.15"/>
    <row r="176" ht="17" customHeight="1" x14ac:dyDescent="0.15"/>
    <row r="177" ht="17" customHeight="1" x14ac:dyDescent="0.15"/>
    <row r="178" ht="17" customHeight="1" x14ac:dyDescent="0.15"/>
    <row r="179" ht="17" customHeight="1" x14ac:dyDescent="0.15"/>
    <row r="180" ht="17" customHeight="1" x14ac:dyDescent="0.15"/>
    <row r="181" ht="17" customHeight="1" x14ac:dyDescent="0.15"/>
    <row r="182" ht="17" customHeight="1" x14ac:dyDescent="0.15"/>
    <row r="183" ht="17"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sheetData>
  <mergeCells count="20">
    <mergeCell ref="D3:E3"/>
    <mergeCell ref="D11:F11"/>
    <mergeCell ref="B19:B41"/>
    <mergeCell ref="C19:C22"/>
    <mergeCell ref="C24:C31"/>
    <mergeCell ref="C36:C43"/>
    <mergeCell ref="C32:C35"/>
    <mergeCell ref="B44:B65"/>
    <mergeCell ref="C44:C48"/>
    <mergeCell ref="C49:C53"/>
    <mergeCell ref="C54:C63"/>
    <mergeCell ref="B66:B70"/>
    <mergeCell ref="C66:C69"/>
    <mergeCell ref="B71:B96"/>
    <mergeCell ref="C71:C73"/>
    <mergeCell ref="C74:C76"/>
    <mergeCell ref="C78:C83"/>
    <mergeCell ref="C84:C87"/>
    <mergeCell ref="C88:C93"/>
    <mergeCell ref="C94:C96"/>
  </mergeCells>
  <pageMargins left="0.7" right="0.7" top="0.75" bottom="0.75" header="0" footer="0"/>
  <pageSetup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A278E048-11F8-0B4D-AA86-70D9FA67830F}">
          <x14:formula1>
            <xm:f>'Data Validation'!$I$5:$I$16</xm:f>
          </x14:formula1>
          <xm:sqref>Q19:Q96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1000"/>
  <sheetViews>
    <sheetView showGridLines="0" workbookViewId="0">
      <selection activeCell="B3" sqref="B3"/>
    </sheetView>
    <sheetView workbookViewId="1"/>
  </sheetViews>
  <sheetFormatPr baseColWidth="10" defaultColWidth="12.5" defaultRowHeight="15" customHeight="1" x14ac:dyDescent="0.15"/>
  <cols>
    <col min="1" max="1" width="2" customWidth="1"/>
    <col min="2" max="5" width="28" customWidth="1"/>
    <col min="6" max="6" width="13.83203125" customWidth="1"/>
    <col min="7" max="7" width="28" customWidth="1"/>
    <col min="8" max="8" width="8.5" customWidth="1"/>
    <col min="9" max="9" width="28" customWidth="1"/>
    <col min="10" max="10" width="5.5" customWidth="1"/>
    <col min="11" max="11" width="28" customWidth="1"/>
    <col min="12" max="12" width="10.5" customWidth="1"/>
    <col min="13" max="13" width="36.5" customWidth="1"/>
    <col min="14" max="14" width="11" customWidth="1"/>
    <col min="15" max="31" width="7.5" customWidth="1"/>
  </cols>
  <sheetData>
    <row r="1" spans="1:14" ht="10.5" customHeight="1" x14ac:dyDescent="0.15">
      <c r="A1" s="1"/>
      <c r="B1" s="3"/>
      <c r="C1" s="1"/>
      <c r="D1" s="1"/>
      <c r="E1" s="1"/>
      <c r="F1" s="1"/>
      <c r="G1" s="1"/>
      <c r="H1" s="1"/>
      <c r="I1" s="1"/>
      <c r="J1" s="1"/>
      <c r="K1" s="1"/>
      <c r="L1" s="1"/>
      <c r="M1" s="1"/>
    </row>
    <row r="2" spans="1:14" ht="10.5" customHeight="1" x14ac:dyDescent="0.15">
      <c r="A2" s="1"/>
      <c r="B2" s="3"/>
      <c r="C2" s="4"/>
      <c r="D2" s="4"/>
      <c r="E2" s="1"/>
      <c r="F2" s="1"/>
      <c r="G2" s="1"/>
      <c r="H2" s="1"/>
      <c r="I2" s="1"/>
      <c r="J2" s="1"/>
      <c r="K2" s="1"/>
      <c r="L2" s="1"/>
      <c r="M2" s="1"/>
    </row>
    <row r="3" spans="1:14" ht="19" customHeight="1" x14ac:dyDescent="0.15">
      <c r="A3" s="1"/>
      <c r="B3" s="5" t="s">
        <v>49</v>
      </c>
      <c r="C3" s="5" t="s">
        <v>50</v>
      </c>
      <c r="D3" s="5" t="s">
        <v>51</v>
      </c>
      <c r="E3" s="2" t="s">
        <v>52</v>
      </c>
      <c r="F3" s="2"/>
      <c r="G3" s="2" t="s">
        <v>53</v>
      </c>
      <c r="H3" s="2"/>
      <c r="I3" s="2" t="s">
        <v>54</v>
      </c>
      <c r="J3" s="2"/>
      <c r="K3" s="2" t="s">
        <v>55</v>
      </c>
      <c r="L3" s="2"/>
      <c r="M3" s="2" t="s">
        <v>56</v>
      </c>
      <c r="N3" s="190" t="s">
        <v>360</v>
      </c>
    </row>
    <row r="4" spans="1:14" ht="10.5" customHeight="1" x14ac:dyDescent="0.15">
      <c r="A4" s="1"/>
      <c r="B4" s="4"/>
      <c r="C4" s="4"/>
      <c r="D4" s="4"/>
      <c r="E4" s="1"/>
      <c r="F4" s="1"/>
      <c r="G4" s="1"/>
      <c r="H4" s="1"/>
      <c r="I4" s="1"/>
      <c r="J4" s="1"/>
      <c r="K4" s="2" t="s">
        <v>57</v>
      </c>
      <c r="L4" s="1"/>
      <c r="M4" s="2" t="s">
        <v>58</v>
      </c>
    </row>
    <row r="5" spans="1:14" ht="18.75" customHeight="1" x14ac:dyDescent="0.15">
      <c r="A5" s="1"/>
      <c r="B5" s="4" t="s">
        <v>2</v>
      </c>
      <c r="C5" s="4" t="s">
        <v>516</v>
      </c>
      <c r="D5" s="6" t="s">
        <v>59</v>
      </c>
      <c r="E5" s="1" t="s">
        <v>29</v>
      </c>
      <c r="F5" s="1"/>
      <c r="G5" s="1" t="s">
        <v>32</v>
      </c>
      <c r="H5" s="1"/>
      <c r="I5" s="1" t="s">
        <v>60</v>
      </c>
      <c r="J5" s="1"/>
      <c r="K5" s="1" t="s">
        <v>61</v>
      </c>
      <c r="L5" s="1"/>
      <c r="M5" s="1" t="s">
        <v>62</v>
      </c>
      <c r="N5" t="s">
        <v>361</v>
      </c>
    </row>
    <row r="6" spans="1:14" ht="10.5" customHeight="1" x14ac:dyDescent="0.15">
      <c r="A6" s="1"/>
      <c r="B6" s="4" t="s">
        <v>63</v>
      </c>
      <c r="C6" s="7" t="s">
        <v>517</v>
      </c>
      <c r="D6" s="8"/>
      <c r="E6" s="1" t="s">
        <v>45</v>
      </c>
      <c r="F6" s="1"/>
      <c r="G6" s="1" t="s">
        <v>64</v>
      </c>
      <c r="H6" s="1"/>
      <c r="I6" s="1" t="s">
        <v>37</v>
      </c>
      <c r="J6" s="1"/>
      <c r="K6" s="1" t="s">
        <v>65</v>
      </c>
      <c r="L6" s="1"/>
      <c r="M6" s="1" t="s">
        <v>66</v>
      </c>
      <c r="N6" t="s">
        <v>362</v>
      </c>
    </row>
    <row r="7" spans="1:14" ht="10.5" customHeight="1" x14ac:dyDescent="0.15">
      <c r="A7" s="1"/>
      <c r="B7" s="4" t="s">
        <v>67</v>
      </c>
      <c r="C7" s="7" t="s">
        <v>518</v>
      </c>
      <c r="D7" s="4"/>
      <c r="E7" s="1"/>
      <c r="F7" s="1"/>
      <c r="G7" s="1" t="s">
        <v>68</v>
      </c>
      <c r="H7" s="1"/>
      <c r="I7" s="1" t="s">
        <v>69</v>
      </c>
      <c r="J7" s="1"/>
      <c r="K7" s="1" t="s">
        <v>70</v>
      </c>
      <c r="L7" s="1"/>
      <c r="M7" s="1" t="s">
        <v>71</v>
      </c>
      <c r="N7" t="s">
        <v>363</v>
      </c>
    </row>
    <row r="8" spans="1:14" ht="10.5" customHeight="1" x14ac:dyDescent="0.15">
      <c r="A8" s="1"/>
      <c r="B8" s="4" t="s">
        <v>72</v>
      </c>
      <c r="C8" s="7" t="s">
        <v>519</v>
      </c>
      <c r="D8" s="4"/>
      <c r="E8" s="1"/>
      <c r="F8" s="1"/>
      <c r="G8" s="1" t="s">
        <v>73</v>
      </c>
      <c r="H8" s="1"/>
      <c r="I8" s="1" t="s">
        <v>44</v>
      </c>
      <c r="J8" s="1"/>
      <c r="K8" s="1" t="s">
        <v>47</v>
      </c>
      <c r="L8" s="1"/>
      <c r="M8" s="1" t="s">
        <v>48</v>
      </c>
      <c r="N8" t="s">
        <v>364</v>
      </c>
    </row>
    <row r="9" spans="1:14" ht="10.5" customHeight="1" x14ac:dyDescent="0.15">
      <c r="A9" s="1"/>
      <c r="B9" s="4" t="s">
        <v>74</v>
      </c>
      <c r="C9" s="4"/>
      <c r="D9" s="4"/>
      <c r="E9" s="1"/>
      <c r="F9" s="1"/>
      <c r="G9" s="1"/>
      <c r="H9" s="1"/>
      <c r="I9" s="1" t="s">
        <v>75</v>
      </c>
      <c r="J9" s="1"/>
      <c r="K9" s="1" t="s">
        <v>76</v>
      </c>
      <c r="L9" s="1"/>
      <c r="M9" s="1" t="s">
        <v>77</v>
      </c>
      <c r="N9" t="s">
        <v>365</v>
      </c>
    </row>
    <row r="10" spans="1:14" ht="10.5" customHeight="1" x14ac:dyDescent="0.15">
      <c r="A10" s="1"/>
      <c r="B10" s="4" t="s">
        <v>78</v>
      </c>
      <c r="D10" s="4"/>
      <c r="E10" s="1"/>
      <c r="F10" s="1"/>
      <c r="G10" s="1"/>
      <c r="H10" s="1"/>
      <c r="I10" s="1" t="s">
        <v>79</v>
      </c>
      <c r="J10" s="1"/>
      <c r="K10" s="1"/>
      <c r="L10" s="1"/>
      <c r="M10" s="1"/>
      <c r="N10" t="s">
        <v>366</v>
      </c>
    </row>
    <row r="11" spans="1:14" ht="10.5" customHeight="1" x14ac:dyDescent="0.15">
      <c r="A11" s="1"/>
      <c r="B11" s="4" t="s">
        <v>80</v>
      </c>
      <c r="D11" s="9"/>
      <c r="E11" s="1"/>
      <c r="F11" s="1"/>
      <c r="G11" s="1"/>
      <c r="H11" s="1"/>
      <c r="I11" s="1" t="s">
        <v>30</v>
      </c>
      <c r="J11" s="1"/>
      <c r="K11" s="1"/>
      <c r="L11" s="1"/>
      <c r="M11" s="1"/>
      <c r="N11" t="s">
        <v>367</v>
      </c>
    </row>
    <row r="12" spans="1:14" ht="10.5" customHeight="1" x14ac:dyDescent="0.15">
      <c r="A12" s="1"/>
      <c r="B12" s="4" t="s">
        <v>81</v>
      </c>
      <c r="D12" s="4"/>
      <c r="E12" s="1"/>
      <c r="F12" s="1"/>
      <c r="G12" s="1"/>
      <c r="H12" s="1"/>
      <c r="I12" s="1" t="s">
        <v>46</v>
      </c>
      <c r="J12" s="1"/>
      <c r="K12" s="1"/>
      <c r="L12" s="1"/>
      <c r="M12" s="1"/>
      <c r="N12" t="s">
        <v>368</v>
      </c>
    </row>
    <row r="13" spans="1:14" ht="10.5" customHeight="1" x14ac:dyDescent="0.15">
      <c r="A13" s="1"/>
      <c r="B13" s="4" t="s">
        <v>82</v>
      </c>
      <c r="C13" s="5"/>
      <c r="D13" s="4"/>
      <c r="E13" s="1"/>
      <c r="F13" s="1"/>
      <c r="G13" s="1"/>
      <c r="H13" s="1"/>
      <c r="I13" s="1" t="s">
        <v>83</v>
      </c>
      <c r="J13" s="1"/>
      <c r="K13" s="1"/>
      <c r="L13" s="1"/>
      <c r="M13" s="1"/>
      <c r="N13" t="s">
        <v>369</v>
      </c>
    </row>
    <row r="14" spans="1:14" ht="10.5" customHeight="1" x14ac:dyDescent="0.15">
      <c r="A14" s="1"/>
      <c r="B14" s="4" t="s">
        <v>84</v>
      </c>
      <c r="C14" s="4"/>
      <c r="D14" s="4"/>
      <c r="E14" s="1"/>
      <c r="F14" s="1"/>
      <c r="G14" s="1"/>
      <c r="H14" s="1"/>
      <c r="I14" s="1" t="s">
        <v>85</v>
      </c>
      <c r="J14" s="1"/>
      <c r="K14" s="1"/>
      <c r="L14" s="1"/>
      <c r="M14" s="1"/>
      <c r="N14" t="s">
        <v>370</v>
      </c>
    </row>
    <row r="15" spans="1:14" ht="10.5" customHeight="1" x14ac:dyDescent="0.15">
      <c r="A15" s="1"/>
      <c r="B15" s="4" t="s">
        <v>86</v>
      </c>
      <c r="C15" s="4"/>
      <c r="D15" s="4"/>
      <c r="E15" s="1"/>
      <c r="F15" s="1"/>
      <c r="G15" s="1"/>
      <c r="H15" s="1"/>
      <c r="I15" s="1" t="s">
        <v>40</v>
      </c>
      <c r="J15" s="1"/>
      <c r="K15" s="1"/>
      <c r="L15" s="1"/>
      <c r="M15" s="1"/>
      <c r="N15" t="s">
        <v>371</v>
      </c>
    </row>
    <row r="16" spans="1:14" ht="10.5" customHeight="1" x14ac:dyDescent="0.15">
      <c r="A16" s="1"/>
      <c r="B16" s="4" t="s">
        <v>87</v>
      </c>
      <c r="C16" s="4"/>
      <c r="D16" s="4"/>
      <c r="E16" s="1"/>
      <c r="F16" s="1"/>
      <c r="G16" s="1"/>
      <c r="H16" s="1"/>
      <c r="I16" s="1" t="s">
        <v>88</v>
      </c>
      <c r="J16" s="1"/>
      <c r="K16" s="1"/>
      <c r="L16" s="1"/>
      <c r="M16" s="1"/>
      <c r="N16" t="s">
        <v>372</v>
      </c>
    </row>
    <row r="17" spans="1:14" ht="10.5" customHeight="1" x14ac:dyDescent="0.15">
      <c r="A17" s="1"/>
      <c r="B17" s="4" t="s">
        <v>89</v>
      </c>
      <c r="C17" s="4"/>
      <c r="D17" s="4"/>
      <c r="E17" s="1"/>
      <c r="F17" s="1"/>
      <c r="G17" s="1"/>
      <c r="H17" s="1"/>
      <c r="I17" s="1"/>
      <c r="J17" s="1"/>
      <c r="K17" s="1"/>
      <c r="L17" s="1"/>
      <c r="M17" s="1"/>
      <c r="N17" t="s">
        <v>373</v>
      </c>
    </row>
    <row r="18" spans="1:14" ht="10.5" customHeight="1" x14ac:dyDescent="0.15">
      <c r="A18" s="1"/>
      <c r="B18" s="4" t="s">
        <v>90</v>
      </c>
      <c r="C18" s="4"/>
      <c r="D18" s="4"/>
      <c r="E18" s="1"/>
      <c r="F18" s="1"/>
      <c r="G18" s="1"/>
      <c r="H18" s="1"/>
      <c r="I18" s="1"/>
      <c r="J18" s="1"/>
      <c r="K18" s="1"/>
      <c r="L18" s="1"/>
      <c r="M18" s="1"/>
      <c r="N18" t="s">
        <v>374</v>
      </c>
    </row>
    <row r="19" spans="1:14" ht="10.5" customHeight="1" x14ac:dyDescent="0.15">
      <c r="A19" s="1"/>
      <c r="B19" s="4" t="s">
        <v>91</v>
      </c>
      <c r="C19" s="4"/>
      <c r="D19" s="4"/>
      <c r="E19" s="1"/>
      <c r="F19" s="1"/>
      <c r="G19" s="1"/>
      <c r="H19" s="1"/>
      <c r="I19" s="1"/>
      <c r="J19" s="1"/>
      <c r="K19" s="1"/>
      <c r="L19" s="1"/>
      <c r="M19" s="1"/>
      <c r="N19" t="s">
        <v>375</v>
      </c>
    </row>
    <row r="20" spans="1:14" ht="10.5" customHeight="1" x14ac:dyDescent="0.15">
      <c r="A20" s="1"/>
      <c r="B20" s="4" t="s">
        <v>92</v>
      </c>
      <c r="C20" s="4"/>
      <c r="D20" s="4"/>
      <c r="E20" s="1"/>
      <c r="F20" s="1"/>
      <c r="G20" s="1"/>
      <c r="H20" s="1"/>
      <c r="I20" s="1"/>
      <c r="J20" s="1"/>
      <c r="K20" s="1"/>
      <c r="L20" s="1"/>
      <c r="M20" s="1"/>
      <c r="N20" t="s">
        <v>376</v>
      </c>
    </row>
    <row r="21" spans="1:14" ht="10.5" customHeight="1" x14ac:dyDescent="0.15">
      <c r="A21" s="1"/>
      <c r="B21" s="4" t="s">
        <v>93</v>
      </c>
      <c r="C21" s="4"/>
      <c r="D21" s="4"/>
      <c r="E21" s="1"/>
      <c r="F21" s="1"/>
      <c r="G21" s="1"/>
      <c r="H21" s="1"/>
      <c r="I21" s="1"/>
      <c r="J21" s="1"/>
      <c r="K21" s="1"/>
      <c r="L21" s="1"/>
      <c r="M21" s="1"/>
      <c r="N21" t="s">
        <v>377</v>
      </c>
    </row>
    <row r="22" spans="1:14" ht="10.5" customHeight="1" x14ac:dyDescent="0.15">
      <c r="A22" s="1"/>
      <c r="B22" s="4" t="s">
        <v>94</v>
      </c>
      <c r="C22" s="4"/>
      <c r="D22" s="4"/>
      <c r="E22" s="1"/>
      <c r="F22" s="1"/>
      <c r="G22" s="1"/>
      <c r="H22" s="1"/>
      <c r="I22" s="1"/>
      <c r="J22" s="1"/>
      <c r="K22" s="1"/>
      <c r="L22" s="1"/>
      <c r="M22" s="1"/>
      <c r="N22" t="s">
        <v>378</v>
      </c>
    </row>
    <row r="23" spans="1:14" ht="10.5" customHeight="1" x14ac:dyDescent="0.15">
      <c r="A23" s="1"/>
      <c r="B23" s="4" t="s">
        <v>95</v>
      </c>
      <c r="C23" s="4"/>
      <c r="D23" s="4"/>
      <c r="E23" s="1"/>
      <c r="F23" s="1"/>
      <c r="G23" s="1"/>
      <c r="H23" s="1"/>
      <c r="I23" s="1"/>
      <c r="J23" s="1"/>
      <c r="K23" s="1"/>
      <c r="L23" s="1"/>
      <c r="M23" s="1"/>
      <c r="N23" t="s">
        <v>379</v>
      </c>
    </row>
    <row r="24" spans="1:14" ht="10.5" customHeight="1" x14ac:dyDescent="0.15">
      <c r="A24" s="1"/>
      <c r="B24" s="4" t="s">
        <v>96</v>
      </c>
      <c r="C24" s="4"/>
      <c r="D24" s="4"/>
      <c r="E24" s="1"/>
      <c r="F24" s="1"/>
      <c r="G24" s="1"/>
      <c r="H24" s="1"/>
      <c r="I24" s="1"/>
      <c r="J24" s="1"/>
      <c r="K24" s="1"/>
      <c r="L24" s="1"/>
      <c r="M24" s="1"/>
      <c r="N24" t="s">
        <v>380</v>
      </c>
    </row>
    <row r="25" spans="1:14" ht="10.5" customHeight="1" x14ac:dyDescent="0.15">
      <c r="A25" s="1"/>
      <c r="B25" s="4" t="s">
        <v>97</v>
      </c>
      <c r="C25" s="4"/>
      <c r="D25" s="4"/>
      <c r="E25" s="1"/>
      <c r="F25" s="1"/>
      <c r="G25" s="1"/>
      <c r="H25" s="1"/>
      <c r="I25" s="1"/>
      <c r="J25" s="1"/>
      <c r="K25" s="1"/>
      <c r="L25" s="1"/>
      <c r="M25" s="1"/>
      <c r="N25" t="s">
        <v>381</v>
      </c>
    </row>
    <row r="26" spans="1:14" ht="10.5" customHeight="1" x14ac:dyDescent="0.15">
      <c r="A26" s="1"/>
      <c r="B26" s="4" t="s">
        <v>98</v>
      </c>
      <c r="C26" s="4"/>
      <c r="D26" s="4"/>
      <c r="E26" s="1"/>
      <c r="F26" s="1"/>
      <c r="G26" s="1"/>
      <c r="H26" s="1"/>
      <c r="I26" s="1"/>
      <c r="J26" s="1"/>
      <c r="K26" s="1"/>
      <c r="L26" s="1"/>
      <c r="M26" s="1"/>
      <c r="N26" t="s">
        <v>382</v>
      </c>
    </row>
    <row r="27" spans="1:14" ht="10.5" customHeight="1" x14ac:dyDescent="0.15">
      <c r="A27" s="1"/>
      <c r="B27" s="4" t="s">
        <v>99</v>
      </c>
      <c r="C27" s="4"/>
      <c r="D27" s="4"/>
      <c r="E27" s="1"/>
      <c r="F27" s="1"/>
      <c r="G27" s="1"/>
      <c r="H27" s="1"/>
      <c r="I27" s="1"/>
      <c r="J27" s="1"/>
      <c r="K27" s="1"/>
      <c r="L27" s="1"/>
      <c r="M27" s="1"/>
      <c r="N27" t="s">
        <v>383</v>
      </c>
    </row>
    <row r="28" spans="1:14" ht="10.5" customHeight="1" x14ac:dyDescent="0.15">
      <c r="A28" s="1"/>
      <c r="B28" s="4" t="s">
        <v>100</v>
      </c>
      <c r="C28" s="4"/>
      <c r="D28" s="4"/>
      <c r="E28" s="1"/>
      <c r="F28" s="1"/>
      <c r="G28" s="1"/>
      <c r="H28" s="1"/>
      <c r="I28" s="1"/>
      <c r="J28" s="1"/>
      <c r="K28" s="1"/>
      <c r="L28" s="1"/>
      <c r="M28" s="1"/>
      <c r="N28" t="s">
        <v>384</v>
      </c>
    </row>
    <row r="29" spans="1:14" ht="10.5" customHeight="1" x14ac:dyDescent="0.15">
      <c r="A29" s="1"/>
      <c r="B29" s="4" t="s">
        <v>101</v>
      </c>
      <c r="C29" s="4"/>
      <c r="D29" s="4"/>
      <c r="E29" s="1"/>
      <c r="F29" s="1"/>
      <c r="G29" s="1"/>
      <c r="H29" s="1"/>
      <c r="I29" s="1"/>
      <c r="J29" s="1"/>
      <c r="K29" s="1"/>
      <c r="L29" s="1"/>
      <c r="M29" s="1"/>
      <c r="N29" t="s">
        <v>385</v>
      </c>
    </row>
    <row r="30" spans="1:14" ht="10.5" customHeight="1" x14ac:dyDescent="0.15">
      <c r="A30" s="1"/>
      <c r="B30" s="4" t="s">
        <v>102</v>
      </c>
      <c r="C30" s="4"/>
      <c r="D30" s="4"/>
      <c r="E30" s="1"/>
      <c r="F30" s="1"/>
      <c r="G30" s="1"/>
      <c r="H30" s="1"/>
      <c r="I30" s="1"/>
      <c r="J30" s="1"/>
      <c r="K30" s="1"/>
      <c r="L30" s="1"/>
      <c r="M30" s="1"/>
      <c r="N30" t="s">
        <v>386</v>
      </c>
    </row>
    <row r="31" spans="1:14" ht="10.5" customHeight="1" x14ac:dyDescent="0.15">
      <c r="A31" s="1"/>
      <c r="B31" s="4" t="s">
        <v>103</v>
      </c>
      <c r="C31" s="4"/>
      <c r="D31" s="4"/>
      <c r="E31" s="1"/>
      <c r="F31" s="1"/>
      <c r="G31" s="1"/>
      <c r="H31" s="1"/>
      <c r="I31" s="1"/>
      <c r="J31" s="1"/>
      <c r="K31" s="1"/>
      <c r="L31" s="1"/>
      <c r="M31" s="1"/>
      <c r="N31" t="s">
        <v>387</v>
      </c>
    </row>
    <row r="32" spans="1:14" ht="10.5" customHeight="1" x14ac:dyDescent="0.15">
      <c r="A32" s="1"/>
      <c r="B32" s="4" t="s">
        <v>104</v>
      </c>
      <c r="C32" s="4"/>
      <c r="D32" s="4"/>
      <c r="E32" s="1"/>
      <c r="F32" s="1"/>
      <c r="G32" s="1"/>
      <c r="H32" s="1"/>
      <c r="I32" s="1"/>
      <c r="J32" s="1"/>
      <c r="K32" s="1"/>
      <c r="L32" s="1"/>
      <c r="M32" s="1"/>
      <c r="N32" t="s">
        <v>388</v>
      </c>
    </row>
    <row r="33" spans="1:31" ht="10.5" customHeight="1" x14ac:dyDescent="0.15">
      <c r="A33" s="1"/>
      <c r="B33" s="4" t="s">
        <v>105</v>
      </c>
      <c r="C33" s="4"/>
      <c r="D33" s="4"/>
      <c r="E33" s="1"/>
      <c r="F33" s="1"/>
      <c r="G33" s="1"/>
      <c r="H33" s="1"/>
      <c r="I33" s="1"/>
      <c r="J33" s="1"/>
      <c r="K33" s="1"/>
      <c r="L33" s="1"/>
      <c r="M33" s="1"/>
      <c r="N33" t="s">
        <v>389</v>
      </c>
    </row>
    <row r="34" spans="1:31" ht="10.5" customHeight="1" x14ac:dyDescent="0.15">
      <c r="A34" s="1"/>
      <c r="B34" s="4" t="s">
        <v>106</v>
      </c>
      <c r="C34" s="4"/>
      <c r="D34" s="4"/>
      <c r="E34" s="1"/>
      <c r="F34" s="1"/>
      <c r="G34" s="1"/>
      <c r="H34" s="1"/>
      <c r="I34" s="1"/>
      <c r="J34" s="1"/>
      <c r="K34" s="1"/>
      <c r="L34" s="1"/>
      <c r="M34" s="1"/>
      <c r="N34" t="s">
        <v>390</v>
      </c>
    </row>
    <row r="35" spans="1:31" ht="10.5" customHeight="1" x14ac:dyDescent="0.15">
      <c r="A35" s="1"/>
      <c r="B35" s="4" t="s">
        <v>107</v>
      </c>
      <c r="C35" s="4"/>
      <c r="D35" s="4"/>
      <c r="E35" s="1"/>
      <c r="F35" s="1"/>
      <c r="G35" s="1"/>
      <c r="H35" s="1"/>
      <c r="I35" s="1"/>
      <c r="J35" s="1"/>
      <c r="K35" s="1"/>
      <c r="L35" s="1"/>
      <c r="M35" s="1"/>
      <c r="N35" t="s">
        <v>391</v>
      </c>
    </row>
    <row r="36" spans="1:31" ht="10.5" customHeight="1" x14ac:dyDescent="0.15">
      <c r="A36" s="1"/>
      <c r="B36" s="4" t="s">
        <v>108</v>
      </c>
      <c r="C36" s="4"/>
      <c r="D36" s="4"/>
      <c r="E36" s="1"/>
      <c r="F36" s="1"/>
      <c r="G36" s="1"/>
      <c r="H36" s="1"/>
      <c r="I36" s="1"/>
      <c r="J36" s="1"/>
      <c r="K36" s="1"/>
      <c r="L36" s="1"/>
      <c r="M36" s="1"/>
      <c r="N36" t="s">
        <v>392</v>
      </c>
    </row>
    <row r="37" spans="1:31" ht="10.5" customHeight="1" x14ac:dyDescent="0.15">
      <c r="A37" s="1"/>
      <c r="B37" s="4" t="s">
        <v>109</v>
      </c>
      <c r="C37" s="4"/>
      <c r="D37" s="4"/>
      <c r="E37" s="1"/>
      <c r="F37" s="1"/>
      <c r="G37" s="1"/>
      <c r="H37" s="1"/>
      <c r="I37" s="1"/>
      <c r="J37" s="1"/>
      <c r="K37" s="1"/>
      <c r="L37" s="1"/>
      <c r="M37" s="1"/>
      <c r="N37" t="s">
        <v>393</v>
      </c>
    </row>
    <row r="38" spans="1:31" ht="10.5" customHeight="1" x14ac:dyDescent="0.15">
      <c r="A38" s="1"/>
      <c r="B38" s="4" t="s">
        <v>110</v>
      </c>
      <c r="C38" s="4"/>
      <c r="D38" s="4"/>
      <c r="E38" s="1"/>
      <c r="F38" s="1"/>
      <c r="G38" s="1"/>
      <c r="H38" s="1"/>
      <c r="I38" s="1"/>
      <c r="J38" s="1"/>
      <c r="K38" s="1"/>
      <c r="L38" s="1"/>
      <c r="M38" s="1"/>
      <c r="N38" t="s">
        <v>394</v>
      </c>
    </row>
    <row r="39" spans="1:31" ht="10.5" customHeight="1" x14ac:dyDescent="0.15">
      <c r="A39" s="1"/>
      <c r="B39" s="4" t="s">
        <v>111</v>
      </c>
      <c r="C39" s="4"/>
      <c r="D39" s="4"/>
      <c r="E39" s="1"/>
      <c r="F39" s="1"/>
      <c r="G39" s="1"/>
      <c r="H39" s="1"/>
      <c r="I39" s="1"/>
      <c r="J39" s="1"/>
      <c r="K39" s="1"/>
      <c r="L39" s="1"/>
      <c r="M39" s="1"/>
      <c r="N39" t="s">
        <v>395</v>
      </c>
    </row>
    <row r="40" spans="1:31" ht="10.5" customHeight="1" x14ac:dyDescent="0.15">
      <c r="A40" s="1"/>
      <c r="B40" s="4" t="s">
        <v>112</v>
      </c>
      <c r="C40" s="4"/>
      <c r="D40" s="4"/>
      <c r="E40" s="1"/>
      <c r="F40" s="1"/>
      <c r="G40" s="1"/>
      <c r="H40" s="1"/>
      <c r="I40" s="1"/>
      <c r="J40" s="1"/>
      <c r="K40" s="1"/>
      <c r="L40" s="1"/>
      <c r="M40" s="1"/>
      <c r="N40" t="s">
        <v>396</v>
      </c>
    </row>
    <row r="41" spans="1:31" ht="10.5" customHeight="1" x14ac:dyDescent="0.15">
      <c r="A41" s="1"/>
      <c r="B41" s="4" t="s">
        <v>113</v>
      </c>
      <c r="C41" s="4"/>
      <c r="D41" s="4"/>
      <c r="E41" s="1"/>
      <c r="F41" s="1"/>
      <c r="G41" s="1"/>
      <c r="H41" s="1"/>
      <c r="I41" s="1"/>
      <c r="J41" s="1"/>
      <c r="K41" s="1"/>
      <c r="L41" s="1"/>
      <c r="M41" s="1"/>
      <c r="N41" t="s">
        <v>397</v>
      </c>
    </row>
    <row r="42" spans="1:31" ht="10.5" customHeight="1" x14ac:dyDescent="0.15">
      <c r="A42" s="1"/>
      <c r="B42" s="4" t="s">
        <v>114</v>
      </c>
      <c r="C42" s="4"/>
      <c r="D42" s="4"/>
      <c r="E42" s="1"/>
      <c r="F42" s="1"/>
      <c r="G42" s="1"/>
      <c r="H42" s="1"/>
      <c r="I42" s="1"/>
      <c r="J42" s="1"/>
      <c r="K42" s="1"/>
      <c r="L42" s="1"/>
      <c r="M42" s="1"/>
      <c r="N42" t="s">
        <v>398</v>
      </c>
    </row>
    <row r="43" spans="1:31" ht="10.5" customHeight="1" x14ac:dyDescent="0.15">
      <c r="A43" s="1"/>
      <c r="B43" s="4" t="s">
        <v>115</v>
      </c>
      <c r="C43" s="4"/>
      <c r="D43" s="4"/>
      <c r="E43" s="4"/>
      <c r="F43" s="4"/>
      <c r="G43" s="4"/>
      <c r="H43" s="4"/>
      <c r="I43" s="4"/>
      <c r="J43" s="4"/>
      <c r="K43" s="4"/>
      <c r="L43" s="4"/>
      <c r="M43" s="4"/>
      <c r="N43" s="4" t="s">
        <v>399</v>
      </c>
      <c r="O43" s="4"/>
      <c r="P43" s="4"/>
      <c r="Q43" s="4"/>
      <c r="R43" s="4"/>
      <c r="S43" s="4"/>
      <c r="T43" s="4"/>
      <c r="U43" s="4"/>
      <c r="V43" s="4"/>
      <c r="W43" s="1"/>
      <c r="X43" s="1"/>
      <c r="Y43" s="1"/>
      <c r="Z43" s="1"/>
      <c r="AA43" s="1"/>
      <c r="AB43" s="1"/>
      <c r="AC43" s="1"/>
      <c r="AD43" s="1"/>
      <c r="AE43" s="1"/>
    </row>
    <row r="44" spans="1:31" ht="10.5" customHeight="1" x14ac:dyDescent="0.15">
      <c r="A44" s="1"/>
      <c r="B44" s="4" t="s">
        <v>116</v>
      </c>
      <c r="C44" s="4"/>
      <c r="D44" s="4"/>
      <c r="E44" s="4"/>
      <c r="F44" s="4"/>
      <c r="G44" s="4"/>
      <c r="H44" s="4"/>
      <c r="I44" s="4"/>
      <c r="J44" s="4"/>
      <c r="K44" s="4"/>
      <c r="L44" s="4"/>
      <c r="M44" s="4"/>
      <c r="N44" s="4" t="s">
        <v>400</v>
      </c>
      <c r="O44" s="4"/>
      <c r="P44" s="4"/>
      <c r="Q44" s="4"/>
      <c r="R44" s="4"/>
      <c r="S44" s="4"/>
      <c r="T44" s="4"/>
      <c r="U44" s="4"/>
      <c r="V44" s="4"/>
      <c r="W44" s="1"/>
      <c r="X44" s="1"/>
      <c r="Y44" s="1"/>
      <c r="Z44" s="1"/>
      <c r="AA44" s="1"/>
      <c r="AB44" s="1"/>
      <c r="AC44" s="1"/>
      <c r="AD44" s="1"/>
      <c r="AE44" s="1"/>
    </row>
    <row r="45" spans="1:31" ht="10.5" customHeight="1" x14ac:dyDescent="0.15">
      <c r="A45" s="1"/>
      <c r="B45" s="4" t="s">
        <v>117</v>
      </c>
      <c r="C45" s="4"/>
      <c r="D45" s="4"/>
      <c r="E45" s="4"/>
      <c r="F45" s="4"/>
      <c r="G45" s="4"/>
      <c r="H45" s="4"/>
      <c r="I45" s="4"/>
      <c r="J45" s="4"/>
      <c r="K45" s="4"/>
      <c r="L45" s="4"/>
      <c r="M45" s="4"/>
      <c r="N45" s="4" t="s">
        <v>401</v>
      </c>
      <c r="O45" s="4"/>
      <c r="P45" s="4"/>
      <c r="Q45" s="4"/>
      <c r="R45" s="4"/>
      <c r="S45" s="4"/>
      <c r="T45" s="4"/>
      <c r="U45" s="4"/>
      <c r="V45" s="4"/>
      <c r="W45" s="1"/>
      <c r="X45" s="1"/>
      <c r="Y45" s="1"/>
      <c r="Z45" s="1"/>
      <c r="AA45" s="1"/>
      <c r="AB45" s="1"/>
      <c r="AC45" s="1"/>
      <c r="AD45" s="1"/>
      <c r="AE45" s="1"/>
    </row>
    <row r="46" spans="1:31" ht="10.5" customHeight="1" x14ac:dyDescent="0.15">
      <c r="A46" s="1"/>
      <c r="B46" s="4" t="s">
        <v>118</v>
      </c>
      <c r="C46" s="4"/>
      <c r="D46" s="4"/>
      <c r="E46" s="4"/>
      <c r="F46" s="4"/>
      <c r="G46" s="4"/>
      <c r="H46" s="4"/>
      <c r="I46" s="4"/>
      <c r="J46" s="4"/>
      <c r="K46" s="4"/>
      <c r="L46" s="4"/>
      <c r="M46" s="4"/>
      <c r="N46" s="4" t="s">
        <v>402</v>
      </c>
      <c r="O46" s="4"/>
      <c r="P46" s="4"/>
      <c r="Q46" s="4"/>
      <c r="R46" s="4"/>
      <c r="S46" s="4"/>
      <c r="T46" s="4"/>
      <c r="U46" s="4"/>
      <c r="V46" s="4"/>
      <c r="W46" s="1"/>
      <c r="X46" s="1"/>
      <c r="Y46" s="1"/>
      <c r="Z46" s="1"/>
      <c r="AA46" s="1"/>
      <c r="AB46" s="1"/>
      <c r="AC46" s="1"/>
      <c r="AD46" s="1"/>
      <c r="AE46" s="1"/>
    </row>
    <row r="47" spans="1:31" ht="10.5" customHeight="1" x14ac:dyDescent="0.15">
      <c r="A47" s="1"/>
      <c r="B47" s="4" t="s">
        <v>119</v>
      </c>
      <c r="C47" s="4"/>
      <c r="D47" s="4"/>
      <c r="E47" s="4"/>
      <c r="F47" s="4"/>
      <c r="G47" s="4"/>
      <c r="H47" s="4"/>
      <c r="I47" s="4"/>
      <c r="J47" s="4"/>
      <c r="K47" s="4"/>
      <c r="L47" s="4"/>
      <c r="M47" s="4"/>
      <c r="N47" s="4" t="s">
        <v>403</v>
      </c>
      <c r="O47" s="4"/>
      <c r="P47" s="4"/>
      <c r="Q47" s="4"/>
      <c r="R47" s="4"/>
      <c r="S47" s="4"/>
      <c r="T47" s="4"/>
      <c r="U47" s="4"/>
      <c r="V47" s="4"/>
      <c r="W47" s="1"/>
      <c r="X47" s="1"/>
      <c r="Y47" s="1"/>
      <c r="Z47" s="1"/>
      <c r="AA47" s="1"/>
      <c r="AB47" s="1"/>
      <c r="AC47" s="1"/>
      <c r="AD47" s="1"/>
      <c r="AE47" s="1"/>
    </row>
    <row r="48" spans="1:31" ht="10.5" customHeight="1" x14ac:dyDescent="0.15">
      <c r="A48" s="1"/>
      <c r="B48" s="4" t="s">
        <v>120</v>
      </c>
      <c r="C48" s="4"/>
      <c r="D48" s="4"/>
      <c r="E48" s="4"/>
      <c r="F48" s="4"/>
      <c r="G48" s="4"/>
      <c r="H48" s="4"/>
      <c r="I48" s="4"/>
      <c r="J48" s="4"/>
      <c r="K48" s="4"/>
      <c r="L48" s="4"/>
      <c r="M48" s="4"/>
      <c r="N48" s="4" t="s">
        <v>404</v>
      </c>
      <c r="O48" s="4"/>
      <c r="P48" s="4"/>
      <c r="Q48" s="4"/>
      <c r="R48" s="4"/>
      <c r="S48" s="4"/>
      <c r="T48" s="4"/>
      <c r="U48" s="4"/>
      <c r="V48" s="4"/>
      <c r="W48" s="1"/>
      <c r="X48" s="1"/>
      <c r="Y48" s="1"/>
      <c r="Z48" s="1"/>
      <c r="AA48" s="1"/>
      <c r="AB48" s="1"/>
      <c r="AC48" s="1"/>
      <c r="AD48" s="1"/>
      <c r="AE48" s="1"/>
    </row>
    <row r="49" spans="1:31" ht="10.5" customHeight="1" x14ac:dyDescent="0.15">
      <c r="A49" s="1"/>
      <c r="B49" s="4" t="s">
        <v>121</v>
      </c>
      <c r="C49" s="4"/>
      <c r="D49" s="4"/>
      <c r="E49" s="4"/>
      <c r="F49" s="4"/>
      <c r="G49" s="4"/>
      <c r="H49" s="4"/>
      <c r="I49" s="4"/>
      <c r="J49" s="4"/>
      <c r="K49" s="4"/>
      <c r="L49" s="4"/>
      <c r="M49" s="4"/>
      <c r="N49" s="4" t="s">
        <v>405</v>
      </c>
      <c r="O49" s="4"/>
      <c r="P49" s="4"/>
      <c r="Q49" s="4"/>
      <c r="R49" s="4"/>
      <c r="S49" s="4"/>
      <c r="T49" s="4"/>
      <c r="U49" s="4"/>
      <c r="V49" s="4"/>
      <c r="W49" s="1"/>
      <c r="X49" s="1"/>
      <c r="Y49" s="1"/>
      <c r="Z49" s="1"/>
      <c r="AA49" s="1"/>
      <c r="AB49" s="1"/>
      <c r="AC49" s="1"/>
      <c r="AD49" s="1"/>
      <c r="AE49" s="1"/>
    </row>
    <row r="50" spans="1:31" ht="10.5" customHeight="1" x14ac:dyDescent="0.15">
      <c r="A50" s="1"/>
      <c r="B50" s="4" t="s">
        <v>122</v>
      </c>
      <c r="C50" s="4"/>
      <c r="D50" s="4"/>
      <c r="E50" s="4"/>
      <c r="F50" s="4"/>
      <c r="G50" s="4"/>
      <c r="H50" s="4"/>
      <c r="I50" s="4"/>
      <c r="J50" s="4"/>
      <c r="K50" s="4"/>
      <c r="L50" s="4"/>
      <c r="M50" s="4"/>
      <c r="N50" s="4" t="s">
        <v>406</v>
      </c>
      <c r="O50" s="4"/>
      <c r="P50" s="4"/>
      <c r="Q50" s="4"/>
      <c r="R50" s="4"/>
      <c r="S50" s="4"/>
      <c r="T50" s="4"/>
      <c r="U50" s="4"/>
      <c r="V50" s="4"/>
      <c r="W50" s="1"/>
      <c r="X50" s="1"/>
      <c r="Y50" s="1"/>
      <c r="Z50" s="1"/>
      <c r="AA50" s="1"/>
      <c r="AB50" s="1"/>
      <c r="AC50" s="1"/>
      <c r="AD50" s="1"/>
      <c r="AE50" s="1"/>
    </row>
    <row r="51" spans="1:31" ht="10.5" customHeight="1" x14ac:dyDescent="0.15">
      <c r="A51" s="1"/>
      <c r="B51" s="4" t="s">
        <v>123</v>
      </c>
      <c r="C51" s="4"/>
      <c r="D51" s="4"/>
      <c r="E51" s="4"/>
      <c r="F51" s="4"/>
      <c r="G51" s="4"/>
      <c r="H51" s="4"/>
      <c r="I51" s="4"/>
      <c r="J51" s="4"/>
      <c r="K51" s="4"/>
      <c r="L51" s="4"/>
      <c r="M51" s="4"/>
      <c r="N51" s="4" t="s">
        <v>407</v>
      </c>
      <c r="O51" s="4"/>
      <c r="P51" s="4"/>
      <c r="Q51" s="4"/>
      <c r="R51" s="4"/>
      <c r="S51" s="4"/>
      <c r="T51" s="4"/>
      <c r="U51" s="4"/>
      <c r="V51" s="4"/>
      <c r="W51" s="1"/>
      <c r="X51" s="1"/>
      <c r="Y51" s="1"/>
      <c r="Z51" s="1"/>
      <c r="AA51" s="1"/>
      <c r="AB51" s="1"/>
      <c r="AC51" s="1"/>
      <c r="AD51" s="1"/>
      <c r="AE51" s="1"/>
    </row>
    <row r="52" spans="1:31" ht="10.5" customHeight="1" x14ac:dyDescent="0.15">
      <c r="A52" s="1"/>
      <c r="B52" s="4" t="s">
        <v>124</v>
      </c>
      <c r="C52" s="4"/>
      <c r="D52" s="4"/>
      <c r="E52" s="4"/>
      <c r="F52" s="4"/>
      <c r="G52" s="4"/>
      <c r="H52" s="4"/>
      <c r="I52" s="4"/>
      <c r="J52" s="4"/>
      <c r="K52" s="4"/>
      <c r="L52" s="4"/>
      <c r="M52" s="4"/>
      <c r="N52" s="4" t="s">
        <v>408</v>
      </c>
      <c r="O52" s="4"/>
      <c r="P52" s="4"/>
      <c r="Q52" s="4"/>
      <c r="R52" s="4"/>
      <c r="S52" s="4"/>
      <c r="T52" s="4"/>
      <c r="U52" s="4"/>
      <c r="V52" s="4"/>
      <c r="W52" s="1"/>
      <c r="X52" s="1"/>
      <c r="Y52" s="1"/>
      <c r="Z52" s="1"/>
      <c r="AA52" s="1"/>
      <c r="AB52" s="1"/>
      <c r="AC52" s="1"/>
      <c r="AD52" s="1"/>
      <c r="AE52" s="1"/>
    </row>
    <row r="53" spans="1:31" ht="10.5" customHeight="1" x14ac:dyDescent="0.15">
      <c r="A53" s="1"/>
      <c r="B53" s="4" t="s">
        <v>125</v>
      </c>
      <c r="C53" s="4"/>
      <c r="D53" s="4"/>
      <c r="E53" s="4"/>
      <c r="F53" s="4"/>
      <c r="G53" s="4"/>
      <c r="H53" s="4"/>
      <c r="I53" s="4"/>
      <c r="J53" s="4"/>
      <c r="K53" s="4"/>
      <c r="L53" s="4"/>
      <c r="M53" s="4"/>
      <c r="N53" s="4" t="s">
        <v>409</v>
      </c>
      <c r="O53" s="4"/>
      <c r="P53" s="4"/>
      <c r="Q53" s="4"/>
      <c r="R53" s="4"/>
      <c r="S53" s="4"/>
      <c r="T53" s="4"/>
      <c r="U53" s="4"/>
      <c r="V53" s="4"/>
      <c r="W53" s="1"/>
      <c r="X53" s="1"/>
      <c r="Y53" s="1"/>
      <c r="Z53" s="1"/>
      <c r="AA53" s="1"/>
      <c r="AB53" s="1"/>
      <c r="AC53" s="1"/>
      <c r="AD53" s="1"/>
      <c r="AE53" s="1"/>
    </row>
    <row r="54" spans="1:31" ht="10.5" customHeight="1" x14ac:dyDescent="0.15">
      <c r="A54" s="1"/>
      <c r="B54" s="4" t="s">
        <v>126</v>
      </c>
      <c r="C54" s="4"/>
      <c r="D54" s="4"/>
      <c r="E54" s="4"/>
      <c r="F54" s="4"/>
      <c r="G54" s="4"/>
      <c r="H54" s="4"/>
      <c r="I54" s="4"/>
      <c r="J54" s="4"/>
      <c r="K54" s="4"/>
      <c r="L54" s="4"/>
      <c r="M54" s="4"/>
      <c r="N54" s="4" t="s">
        <v>410</v>
      </c>
      <c r="O54" s="4"/>
      <c r="P54" s="4"/>
      <c r="Q54" s="4"/>
      <c r="R54" s="4"/>
      <c r="S54" s="4"/>
      <c r="T54" s="4"/>
      <c r="U54" s="4"/>
      <c r="V54" s="4"/>
      <c r="W54" s="1"/>
      <c r="X54" s="1"/>
      <c r="Y54" s="1"/>
      <c r="Z54" s="1"/>
      <c r="AA54" s="1"/>
      <c r="AB54" s="1"/>
      <c r="AC54" s="1"/>
      <c r="AD54" s="1"/>
      <c r="AE54" s="1"/>
    </row>
    <row r="55" spans="1:31" ht="10.5" customHeight="1" x14ac:dyDescent="0.15">
      <c r="A55" s="1"/>
      <c r="B55" s="4" t="s">
        <v>127</v>
      </c>
      <c r="C55" s="4"/>
      <c r="D55" s="4"/>
      <c r="E55" s="4"/>
      <c r="F55" s="4"/>
      <c r="G55" s="4"/>
      <c r="H55" s="4"/>
      <c r="I55" s="4"/>
      <c r="J55" s="4"/>
      <c r="K55" s="4"/>
      <c r="L55" s="4"/>
      <c r="M55" s="4"/>
      <c r="N55" s="4" t="s">
        <v>411</v>
      </c>
      <c r="O55" s="4"/>
      <c r="P55" s="4"/>
      <c r="Q55" s="4"/>
      <c r="R55" s="4"/>
      <c r="S55" s="4"/>
      <c r="T55" s="4"/>
      <c r="U55" s="4"/>
      <c r="V55" s="4"/>
      <c r="W55" s="1"/>
      <c r="X55" s="1"/>
      <c r="Y55" s="1"/>
      <c r="Z55" s="1"/>
      <c r="AA55" s="1"/>
      <c r="AB55" s="1"/>
      <c r="AC55" s="1"/>
      <c r="AD55" s="1"/>
      <c r="AE55" s="1"/>
    </row>
    <row r="56" spans="1:31" ht="10.5" customHeight="1" x14ac:dyDescent="0.15">
      <c r="A56" s="1"/>
      <c r="B56" s="4" t="s">
        <v>128</v>
      </c>
      <c r="C56" s="4"/>
      <c r="D56" s="4"/>
      <c r="E56" s="4"/>
      <c r="F56" s="4"/>
      <c r="G56" s="4"/>
      <c r="H56" s="4"/>
      <c r="I56" s="4"/>
      <c r="J56" s="4"/>
      <c r="K56" s="4"/>
      <c r="L56" s="4"/>
      <c r="M56" s="4"/>
      <c r="N56" s="4" t="s">
        <v>412</v>
      </c>
      <c r="O56" s="4"/>
      <c r="P56" s="4"/>
      <c r="Q56" s="4"/>
      <c r="R56" s="4"/>
      <c r="S56" s="4"/>
      <c r="T56" s="4"/>
      <c r="U56" s="4"/>
      <c r="V56" s="4"/>
      <c r="W56" s="1"/>
      <c r="X56" s="1"/>
      <c r="Y56" s="1"/>
      <c r="Z56" s="1"/>
      <c r="AA56" s="1"/>
      <c r="AB56" s="1"/>
      <c r="AC56" s="1"/>
      <c r="AD56" s="1"/>
      <c r="AE56" s="1"/>
    </row>
    <row r="57" spans="1:31" ht="10.5" customHeight="1" x14ac:dyDescent="0.15">
      <c r="A57" s="1"/>
      <c r="B57" s="4" t="s">
        <v>129</v>
      </c>
      <c r="C57" s="4"/>
      <c r="D57" s="4"/>
      <c r="E57" s="4"/>
      <c r="F57" s="4"/>
      <c r="G57" s="4"/>
      <c r="H57" s="4"/>
      <c r="I57" s="4"/>
      <c r="J57" s="4"/>
      <c r="K57" s="4"/>
      <c r="L57" s="4"/>
      <c r="M57" s="4"/>
      <c r="N57" s="4" t="s">
        <v>413</v>
      </c>
      <c r="O57" s="4"/>
      <c r="P57" s="4"/>
      <c r="Q57" s="4"/>
      <c r="R57" s="4"/>
      <c r="S57" s="4"/>
      <c r="T57" s="4"/>
      <c r="U57" s="4"/>
      <c r="V57" s="4"/>
      <c r="W57" s="1"/>
      <c r="X57" s="1"/>
      <c r="Y57" s="1"/>
      <c r="Z57" s="1"/>
      <c r="AA57" s="1"/>
      <c r="AB57" s="1"/>
      <c r="AC57" s="1"/>
      <c r="AD57" s="1"/>
      <c r="AE57" s="1"/>
    </row>
    <row r="58" spans="1:31" ht="10.5" customHeight="1" x14ac:dyDescent="0.15">
      <c r="A58" s="1"/>
      <c r="B58" s="4" t="s">
        <v>130</v>
      </c>
      <c r="C58" s="4"/>
      <c r="D58" s="4"/>
      <c r="E58" s="4"/>
      <c r="F58" s="4"/>
      <c r="G58" s="4"/>
      <c r="H58" s="4"/>
      <c r="I58" s="4"/>
      <c r="J58" s="4"/>
      <c r="K58" s="4"/>
      <c r="L58" s="4"/>
      <c r="M58" s="4"/>
      <c r="N58" s="4" t="s">
        <v>414</v>
      </c>
      <c r="O58" s="4"/>
      <c r="P58" s="4"/>
      <c r="Q58" s="4"/>
      <c r="R58" s="4"/>
      <c r="S58" s="4"/>
      <c r="T58" s="4"/>
      <c r="U58" s="4"/>
      <c r="V58" s="4"/>
      <c r="W58" s="1"/>
      <c r="X58" s="1"/>
      <c r="Y58" s="1"/>
      <c r="Z58" s="1"/>
      <c r="AA58" s="1"/>
      <c r="AB58" s="1"/>
      <c r="AC58" s="1"/>
      <c r="AD58" s="1"/>
      <c r="AE58" s="1"/>
    </row>
    <row r="59" spans="1:31" ht="10.5" customHeight="1" x14ac:dyDescent="0.15">
      <c r="A59" s="1"/>
      <c r="B59" s="4" t="s">
        <v>131</v>
      </c>
      <c r="C59" s="4"/>
      <c r="D59" s="4"/>
      <c r="E59" s="4"/>
      <c r="F59" s="4"/>
      <c r="G59" s="4"/>
      <c r="H59" s="4"/>
      <c r="I59" s="4"/>
      <c r="J59" s="4"/>
      <c r="K59" s="4"/>
      <c r="L59" s="4"/>
      <c r="M59" s="4"/>
      <c r="N59" s="4" t="s">
        <v>415</v>
      </c>
      <c r="O59" s="4"/>
      <c r="P59" s="4"/>
      <c r="Q59" s="4"/>
      <c r="R59" s="4"/>
      <c r="S59" s="4"/>
      <c r="T59" s="4"/>
      <c r="U59" s="4"/>
      <c r="V59" s="4"/>
      <c r="W59" s="1"/>
      <c r="X59" s="1"/>
      <c r="Y59" s="1"/>
      <c r="Z59" s="1"/>
      <c r="AA59" s="1"/>
      <c r="AB59" s="1"/>
      <c r="AC59" s="1"/>
      <c r="AD59" s="1"/>
      <c r="AE59" s="1"/>
    </row>
    <row r="60" spans="1:31" ht="10.5" customHeight="1" x14ac:dyDescent="0.15">
      <c r="A60" s="1"/>
      <c r="B60" s="4" t="s">
        <v>132</v>
      </c>
      <c r="C60" s="4"/>
      <c r="D60" s="4"/>
      <c r="E60" s="4"/>
      <c r="F60" s="4"/>
      <c r="G60" s="4"/>
      <c r="H60" s="4"/>
      <c r="I60" s="4"/>
      <c r="J60" s="4"/>
      <c r="K60" s="4"/>
      <c r="L60" s="4"/>
      <c r="M60" s="4"/>
      <c r="N60" s="4" t="s">
        <v>416</v>
      </c>
      <c r="O60" s="4"/>
      <c r="P60" s="4"/>
      <c r="Q60" s="4"/>
      <c r="R60" s="4"/>
      <c r="S60" s="4"/>
      <c r="T60" s="4"/>
      <c r="U60" s="4"/>
      <c r="V60" s="4"/>
      <c r="W60" s="1"/>
      <c r="X60" s="1"/>
      <c r="Y60" s="1"/>
      <c r="Z60" s="1"/>
      <c r="AA60" s="1"/>
      <c r="AB60" s="1"/>
      <c r="AC60" s="1"/>
      <c r="AD60" s="1"/>
      <c r="AE60" s="1"/>
    </row>
    <row r="61" spans="1:31" ht="10.5" customHeight="1" x14ac:dyDescent="0.15">
      <c r="A61" s="1"/>
      <c r="B61" s="4" t="s">
        <v>133</v>
      </c>
      <c r="C61" s="4"/>
      <c r="D61" s="4"/>
      <c r="E61" s="4"/>
      <c r="F61" s="4"/>
      <c r="G61" s="4"/>
      <c r="H61" s="4"/>
      <c r="I61" s="4"/>
      <c r="J61" s="4"/>
      <c r="K61" s="4"/>
      <c r="L61" s="4"/>
      <c r="M61" s="4"/>
      <c r="N61" s="4" t="s">
        <v>417</v>
      </c>
      <c r="O61" s="4"/>
      <c r="P61" s="4"/>
      <c r="Q61" s="4"/>
      <c r="R61" s="4"/>
      <c r="S61" s="4"/>
      <c r="T61" s="4"/>
      <c r="U61" s="4"/>
      <c r="V61" s="4"/>
      <c r="W61" s="1"/>
      <c r="X61" s="1"/>
      <c r="Y61" s="1"/>
      <c r="Z61" s="1"/>
      <c r="AA61" s="1"/>
      <c r="AB61" s="1"/>
      <c r="AC61" s="1"/>
      <c r="AD61" s="1"/>
      <c r="AE61" s="1"/>
    </row>
    <row r="62" spans="1:31" ht="10.5" customHeight="1" x14ac:dyDescent="0.15">
      <c r="A62" s="1"/>
      <c r="B62" s="4" t="s">
        <v>134</v>
      </c>
      <c r="C62" s="4"/>
      <c r="D62" s="4"/>
      <c r="E62" s="4"/>
      <c r="F62" s="4"/>
      <c r="G62" s="4"/>
      <c r="H62" s="4"/>
      <c r="I62" s="4"/>
      <c r="J62" s="4"/>
      <c r="K62" s="4"/>
      <c r="L62" s="4"/>
      <c r="M62" s="4"/>
      <c r="N62" s="4" t="s">
        <v>418</v>
      </c>
      <c r="O62" s="4"/>
      <c r="P62" s="4"/>
      <c r="Q62" s="4"/>
      <c r="R62" s="4"/>
      <c r="S62" s="4"/>
      <c r="T62" s="4"/>
      <c r="U62" s="4"/>
      <c r="V62" s="4"/>
      <c r="W62" s="1"/>
      <c r="X62" s="1"/>
      <c r="Y62" s="1"/>
      <c r="Z62" s="1"/>
      <c r="AA62" s="1"/>
      <c r="AB62" s="1"/>
      <c r="AC62" s="1"/>
      <c r="AD62" s="1"/>
      <c r="AE62" s="1"/>
    </row>
    <row r="63" spans="1:31" ht="10.5" customHeight="1" x14ac:dyDescent="0.15">
      <c r="A63" s="1"/>
      <c r="B63" s="4" t="s">
        <v>135</v>
      </c>
      <c r="C63" s="4"/>
      <c r="D63" s="4"/>
      <c r="E63" s="4"/>
      <c r="F63" s="4"/>
      <c r="G63" s="4"/>
      <c r="H63" s="4"/>
      <c r="I63" s="4"/>
      <c r="J63" s="4"/>
      <c r="K63" s="4"/>
      <c r="L63" s="4"/>
      <c r="M63" s="4"/>
      <c r="N63" s="4" t="s">
        <v>419</v>
      </c>
      <c r="O63" s="4"/>
      <c r="P63" s="4"/>
      <c r="Q63" s="4"/>
      <c r="R63" s="4"/>
      <c r="S63" s="4"/>
      <c r="T63" s="4"/>
      <c r="U63" s="4"/>
      <c r="V63" s="4"/>
      <c r="W63" s="1"/>
      <c r="X63" s="1"/>
      <c r="Y63" s="1"/>
      <c r="Z63" s="1"/>
      <c r="AA63" s="1"/>
      <c r="AB63" s="1"/>
      <c r="AC63" s="1"/>
      <c r="AD63" s="1"/>
      <c r="AE63" s="1"/>
    </row>
    <row r="64" spans="1:31" ht="10.5" customHeight="1" x14ac:dyDescent="0.15">
      <c r="A64" s="1"/>
      <c r="B64" s="4" t="s">
        <v>136</v>
      </c>
      <c r="C64" s="4"/>
      <c r="D64" s="4"/>
      <c r="E64" s="4"/>
      <c r="F64" s="4"/>
      <c r="G64" s="4"/>
      <c r="H64" s="4"/>
      <c r="I64" s="4"/>
      <c r="J64" s="4"/>
      <c r="K64" s="4"/>
      <c r="L64" s="4"/>
      <c r="M64" s="4"/>
      <c r="N64" s="4" t="s">
        <v>420</v>
      </c>
      <c r="O64" s="4"/>
      <c r="P64" s="4"/>
      <c r="Q64" s="4"/>
      <c r="R64" s="4"/>
      <c r="S64" s="4"/>
      <c r="T64" s="4"/>
      <c r="U64" s="4"/>
      <c r="V64" s="4"/>
      <c r="W64" s="1"/>
      <c r="X64" s="1"/>
      <c r="Y64" s="1"/>
      <c r="Z64" s="1"/>
      <c r="AA64" s="1"/>
      <c r="AB64" s="1"/>
      <c r="AC64" s="1"/>
      <c r="AD64" s="1"/>
      <c r="AE64" s="1"/>
    </row>
    <row r="65" spans="1:31" ht="10.5" customHeight="1" x14ac:dyDescent="0.15">
      <c r="A65" s="1"/>
      <c r="B65" s="4" t="s">
        <v>137</v>
      </c>
      <c r="C65" s="4"/>
      <c r="D65" s="4"/>
      <c r="E65" s="4"/>
      <c r="F65" s="4"/>
      <c r="G65" s="4"/>
      <c r="H65" s="4"/>
      <c r="I65" s="4"/>
      <c r="J65" s="4"/>
      <c r="K65" s="4"/>
      <c r="L65" s="4"/>
      <c r="M65" s="4"/>
      <c r="N65" s="4" t="s">
        <v>421</v>
      </c>
      <c r="O65" s="4"/>
      <c r="P65" s="4"/>
      <c r="Q65" s="4"/>
      <c r="R65" s="4"/>
      <c r="S65" s="4"/>
      <c r="T65" s="4"/>
      <c r="U65" s="4"/>
      <c r="V65" s="4"/>
      <c r="W65" s="1"/>
      <c r="X65" s="1"/>
      <c r="Y65" s="1"/>
      <c r="Z65" s="1"/>
      <c r="AA65" s="1"/>
      <c r="AB65" s="1"/>
      <c r="AC65" s="1"/>
      <c r="AD65" s="1"/>
      <c r="AE65" s="1"/>
    </row>
    <row r="66" spans="1:31" ht="10.5" customHeight="1" x14ac:dyDescent="0.15">
      <c r="A66" s="1"/>
      <c r="B66" s="4" t="s">
        <v>138</v>
      </c>
      <c r="C66" s="4"/>
      <c r="D66" s="4"/>
      <c r="E66" s="4"/>
      <c r="F66" s="4"/>
      <c r="G66" s="4"/>
      <c r="H66" s="4"/>
      <c r="I66" s="4"/>
      <c r="J66" s="4"/>
      <c r="K66" s="4"/>
      <c r="L66" s="4"/>
      <c r="M66" s="4"/>
      <c r="N66" s="4" t="s">
        <v>422</v>
      </c>
      <c r="O66" s="4"/>
      <c r="P66" s="4"/>
      <c r="Q66" s="4"/>
      <c r="R66" s="4"/>
      <c r="S66" s="4"/>
      <c r="T66" s="4"/>
      <c r="U66" s="4"/>
      <c r="V66" s="4"/>
      <c r="W66" s="1"/>
      <c r="X66" s="1"/>
      <c r="Y66" s="1"/>
      <c r="Z66" s="1"/>
      <c r="AA66" s="1"/>
      <c r="AB66" s="1"/>
      <c r="AC66" s="1"/>
      <c r="AD66" s="1"/>
      <c r="AE66" s="1"/>
    </row>
    <row r="67" spans="1:31" ht="10.5" customHeight="1" x14ac:dyDescent="0.15">
      <c r="A67" s="1"/>
      <c r="B67" s="4" t="s">
        <v>139</v>
      </c>
      <c r="C67" s="4"/>
      <c r="D67" s="4"/>
      <c r="E67" s="4"/>
      <c r="F67" s="4"/>
      <c r="G67" s="4"/>
      <c r="H67" s="4"/>
      <c r="I67" s="4"/>
      <c r="J67" s="4"/>
      <c r="K67" s="4"/>
      <c r="L67" s="4"/>
      <c r="M67" s="4"/>
      <c r="N67" s="4" t="s">
        <v>423</v>
      </c>
      <c r="O67" s="4"/>
      <c r="P67" s="4"/>
      <c r="Q67" s="4"/>
      <c r="R67" s="4"/>
      <c r="S67" s="4"/>
      <c r="T67" s="4"/>
      <c r="U67" s="4"/>
      <c r="V67" s="4"/>
      <c r="W67" s="1"/>
      <c r="X67" s="1"/>
      <c r="Y67" s="1"/>
      <c r="Z67" s="1"/>
      <c r="AA67" s="1"/>
      <c r="AB67" s="1"/>
      <c r="AC67" s="1"/>
      <c r="AD67" s="1"/>
      <c r="AE67" s="1"/>
    </row>
    <row r="68" spans="1:31" ht="10.5" customHeight="1" x14ac:dyDescent="0.15">
      <c r="A68" s="1"/>
      <c r="B68" s="4" t="s">
        <v>140</v>
      </c>
      <c r="C68" s="4"/>
      <c r="D68" s="4"/>
      <c r="E68" s="4"/>
      <c r="F68" s="4"/>
      <c r="G68" s="4"/>
      <c r="H68" s="4"/>
      <c r="I68" s="4"/>
      <c r="J68" s="4"/>
      <c r="K68" s="4"/>
      <c r="L68" s="4"/>
      <c r="M68" s="4"/>
      <c r="N68" s="4" t="s">
        <v>424</v>
      </c>
      <c r="O68" s="4"/>
      <c r="P68" s="4"/>
      <c r="Q68" s="4"/>
      <c r="R68" s="4"/>
      <c r="S68" s="4"/>
      <c r="T68" s="4"/>
      <c r="U68" s="4"/>
      <c r="V68" s="4"/>
      <c r="W68" s="1"/>
      <c r="X68" s="1"/>
      <c r="Y68" s="1"/>
      <c r="Z68" s="1"/>
      <c r="AA68" s="1"/>
      <c r="AB68" s="1"/>
      <c r="AC68" s="1"/>
      <c r="AD68" s="1"/>
      <c r="AE68" s="1"/>
    </row>
    <row r="69" spans="1:31" ht="10.5" customHeight="1" x14ac:dyDescent="0.15">
      <c r="A69" s="1"/>
      <c r="B69" s="4" t="s">
        <v>141</v>
      </c>
      <c r="C69" s="4"/>
      <c r="D69" s="4"/>
      <c r="E69" s="4"/>
      <c r="F69" s="4"/>
      <c r="G69" s="4"/>
      <c r="H69" s="4"/>
      <c r="I69" s="4"/>
      <c r="J69" s="4"/>
      <c r="K69" s="4"/>
      <c r="L69" s="4"/>
      <c r="M69" s="4"/>
      <c r="N69" s="4" t="s">
        <v>425</v>
      </c>
      <c r="O69" s="4"/>
      <c r="P69" s="4"/>
      <c r="Q69" s="4"/>
      <c r="R69" s="4"/>
      <c r="S69" s="4"/>
      <c r="T69" s="4"/>
      <c r="U69" s="4"/>
      <c r="V69" s="4"/>
      <c r="W69" s="1"/>
      <c r="X69" s="1"/>
      <c r="Y69" s="1"/>
      <c r="Z69" s="1"/>
      <c r="AA69" s="1"/>
      <c r="AB69" s="1"/>
      <c r="AC69" s="1"/>
      <c r="AD69" s="1"/>
      <c r="AE69" s="1"/>
    </row>
    <row r="70" spans="1:31" ht="10.5" customHeight="1" x14ac:dyDescent="0.15">
      <c r="A70" s="1"/>
      <c r="B70" s="4" t="s">
        <v>142</v>
      </c>
      <c r="C70" s="4"/>
      <c r="D70" s="4"/>
      <c r="E70" s="4"/>
      <c r="F70" s="4"/>
      <c r="G70" s="4"/>
      <c r="H70" s="4"/>
      <c r="I70" s="4"/>
      <c r="J70" s="4"/>
      <c r="K70" s="4"/>
      <c r="L70" s="4"/>
      <c r="M70" s="4"/>
      <c r="N70" s="4" t="s">
        <v>426</v>
      </c>
      <c r="O70" s="4"/>
      <c r="P70" s="4"/>
      <c r="Q70" s="4"/>
      <c r="R70" s="4"/>
      <c r="S70" s="4"/>
      <c r="T70" s="4"/>
      <c r="U70" s="4"/>
      <c r="V70" s="4"/>
      <c r="W70" s="1"/>
      <c r="X70" s="1"/>
      <c r="Y70" s="1"/>
      <c r="Z70" s="1"/>
      <c r="AA70" s="1"/>
      <c r="AB70" s="1"/>
      <c r="AC70" s="1"/>
      <c r="AD70" s="1"/>
      <c r="AE70" s="1"/>
    </row>
    <row r="71" spans="1:31" ht="10.5" customHeight="1" x14ac:dyDescent="0.15">
      <c r="A71" s="1"/>
      <c r="B71" s="4" t="s">
        <v>143</v>
      </c>
      <c r="C71" s="4"/>
      <c r="D71" s="4"/>
      <c r="E71" s="4"/>
      <c r="F71" s="4"/>
      <c r="G71" s="4"/>
      <c r="H71" s="4"/>
      <c r="I71" s="4"/>
      <c r="J71" s="4"/>
      <c r="K71" s="4"/>
      <c r="L71" s="4"/>
      <c r="M71" s="4"/>
      <c r="N71" s="4" t="s">
        <v>427</v>
      </c>
      <c r="O71" s="4"/>
      <c r="P71" s="4"/>
      <c r="Q71" s="4"/>
      <c r="R71" s="4"/>
      <c r="S71" s="4"/>
      <c r="T71" s="4"/>
      <c r="U71" s="4"/>
      <c r="V71" s="4"/>
      <c r="W71" s="1"/>
      <c r="X71" s="1"/>
      <c r="Y71" s="1"/>
      <c r="Z71" s="1"/>
      <c r="AA71" s="1"/>
      <c r="AB71" s="1"/>
      <c r="AC71" s="1"/>
      <c r="AD71" s="1"/>
      <c r="AE71" s="1"/>
    </row>
    <row r="72" spans="1:31" ht="10.5" customHeight="1" x14ac:dyDescent="0.15">
      <c r="A72" s="1"/>
      <c r="B72" s="4" t="s">
        <v>144</v>
      </c>
      <c r="C72" s="4"/>
      <c r="D72" s="4"/>
      <c r="E72" s="4"/>
      <c r="F72" s="4"/>
      <c r="G72" s="4"/>
      <c r="H72" s="4"/>
      <c r="I72" s="4"/>
      <c r="J72" s="4"/>
      <c r="K72" s="4"/>
      <c r="L72" s="4"/>
      <c r="M72" s="4"/>
      <c r="N72" s="4" t="s">
        <v>428</v>
      </c>
      <c r="O72" s="4"/>
      <c r="P72" s="4"/>
      <c r="Q72" s="4"/>
      <c r="R72" s="4"/>
      <c r="S72" s="4"/>
      <c r="T72" s="4"/>
      <c r="U72" s="4"/>
      <c r="V72" s="4"/>
      <c r="W72" s="1"/>
      <c r="X72" s="1"/>
      <c r="Y72" s="1"/>
      <c r="Z72" s="1"/>
      <c r="AA72" s="1"/>
      <c r="AB72" s="1"/>
      <c r="AC72" s="1"/>
      <c r="AD72" s="1"/>
      <c r="AE72" s="1"/>
    </row>
    <row r="73" spans="1:31" ht="10.5" customHeight="1" x14ac:dyDescent="0.15">
      <c r="A73" s="1"/>
      <c r="B73" s="4" t="s">
        <v>145</v>
      </c>
      <c r="C73" s="4"/>
      <c r="D73" s="4"/>
      <c r="E73" s="4"/>
      <c r="F73" s="4"/>
      <c r="G73" s="4"/>
      <c r="H73" s="4"/>
      <c r="I73" s="4"/>
      <c r="J73" s="4"/>
      <c r="K73" s="4"/>
      <c r="L73" s="4"/>
      <c r="M73" s="4"/>
      <c r="N73" s="4" t="s">
        <v>429</v>
      </c>
      <c r="O73" s="4"/>
      <c r="P73" s="4"/>
      <c r="Q73" s="4"/>
      <c r="R73" s="4"/>
      <c r="S73" s="4"/>
      <c r="T73" s="4"/>
      <c r="U73" s="4"/>
      <c r="V73" s="4"/>
      <c r="W73" s="1"/>
      <c r="X73" s="1"/>
      <c r="Y73" s="1"/>
      <c r="Z73" s="1"/>
      <c r="AA73" s="1"/>
      <c r="AB73" s="1"/>
      <c r="AC73" s="1"/>
      <c r="AD73" s="1"/>
      <c r="AE73" s="1"/>
    </row>
    <row r="74" spans="1:31" ht="10.5" customHeight="1" x14ac:dyDescent="0.15">
      <c r="A74" s="1"/>
      <c r="B74" s="4" t="s">
        <v>146</v>
      </c>
      <c r="C74" s="4"/>
      <c r="D74" s="4"/>
      <c r="E74" s="4"/>
      <c r="F74" s="4"/>
      <c r="G74" s="4"/>
      <c r="H74" s="4"/>
      <c r="I74" s="4"/>
      <c r="J74" s="4"/>
      <c r="K74" s="4"/>
      <c r="L74" s="4"/>
      <c r="M74" s="4"/>
      <c r="N74" s="4" t="s">
        <v>430</v>
      </c>
      <c r="O74" s="4"/>
      <c r="P74" s="4"/>
      <c r="Q74" s="4"/>
      <c r="R74" s="4"/>
      <c r="S74" s="4"/>
      <c r="T74" s="4"/>
      <c r="U74" s="4"/>
      <c r="V74" s="4"/>
      <c r="W74" s="1"/>
      <c r="X74" s="1"/>
      <c r="Y74" s="1"/>
      <c r="Z74" s="1"/>
      <c r="AA74" s="1"/>
      <c r="AB74" s="1"/>
      <c r="AC74" s="1"/>
      <c r="AD74" s="1"/>
      <c r="AE74" s="1"/>
    </row>
    <row r="75" spans="1:31" ht="10.5" customHeight="1" x14ac:dyDescent="0.15">
      <c r="A75" s="1"/>
      <c r="B75" s="4" t="s">
        <v>147</v>
      </c>
      <c r="C75" s="4"/>
      <c r="D75" s="4"/>
      <c r="E75" s="4"/>
      <c r="F75" s="4"/>
      <c r="G75" s="4"/>
      <c r="H75" s="4"/>
      <c r="I75" s="4"/>
      <c r="J75" s="4"/>
      <c r="K75" s="4"/>
      <c r="L75" s="4"/>
      <c r="M75" s="4"/>
      <c r="N75" s="4" t="s">
        <v>431</v>
      </c>
      <c r="O75" s="4"/>
      <c r="P75" s="4"/>
      <c r="Q75" s="4"/>
      <c r="R75" s="4"/>
      <c r="S75" s="4"/>
      <c r="T75" s="4"/>
      <c r="U75" s="4"/>
      <c r="V75" s="4"/>
      <c r="W75" s="1"/>
      <c r="X75" s="1"/>
      <c r="Y75" s="1"/>
      <c r="Z75" s="1"/>
      <c r="AA75" s="1"/>
      <c r="AB75" s="1"/>
      <c r="AC75" s="1"/>
      <c r="AD75" s="1"/>
      <c r="AE75" s="1"/>
    </row>
    <row r="76" spans="1:31" ht="10.5" customHeight="1" x14ac:dyDescent="0.15">
      <c r="A76" s="1"/>
      <c r="B76" s="4" t="s">
        <v>148</v>
      </c>
      <c r="C76" s="4"/>
      <c r="D76" s="4"/>
      <c r="E76" s="4"/>
      <c r="F76" s="4"/>
      <c r="G76" s="4"/>
      <c r="H76" s="4"/>
      <c r="I76" s="4"/>
      <c r="J76" s="4"/>
      <c r="K76" s="4"/>
      <c r="L76" s="4"/>
      <c r="M76" s="4"/>
      <c r="N76" s="4" t="s">
        <v>432</v>
      </c>
      <c r="O76" s="4"/>
      <c r="P76" s="4"/>
      <c r="Q76" s="4"/>
      <c r="R76" s="4"/>
      <c r="S76" s="4"/>
      <c r="T76" s="4"/>
      <c r="U76" s="4"/>
      <c r="V76" s="4"/>
      <c r="W76" s="1"/>
      <c r="X76" s="1"/>
      <c r="Y76" s="1"/>
      <c r="Z76" s="1"/>
      <c r="AA76" s="1"/>
      <c r="AB76" s="1"/>
      <c r="AC76" s="1"/>
      <c r="AD76" s="1"/>
      <c r="AE76" s="1"/>
    </row>
    <row r="77" spans="1:31" ht="10.5" customHeight="1" x14ac:dyDescent="0.15">
      <c r="A77" s="1"/>
      <c r="B77" s="4" t="s">
        <v>149</v>
      </c>
      <c r="C77" s="4"/>
      <c r="D77" s="4"/>
      <c r="E77" s="4"/>
      <c r="F77" s="4"/>
      <c r="G77" s="4"/>
      <c r="H77" s="4"/>
      <c r="I77" s="4"/>
      <c r="J77" s="4"/>
      <c r="K77" s="4"/>
      <c r="L77" s="4"/>
      <c r="M77" s="4"/>
      <c r="N77" s="4" t="s">
        <v>433</v>
      </c>
      <c r="O77" s="4"/>
      <c r="P77" s="4"/>
      <c r="Q77" s="4"/>
      <c r="R77" s="4"/>
      <c r="S77" s="4"/>
      <c r="T77" s="4"/>
      <c r="U77" s="4"/>
      <c r="V77" s="4"/>
      <c r="W77" s="1"/>
      <c r="X77" s="1"/>
      <c r="Y77" s="1"/>
      <c r="Z77" s="1"/>
      <c r="AA77" s="1"/>
      <c r="AB77" s="1"/>
      <c r="AC77" s="1"/>
      <c r="AD77" s="1"/>
      <c r="AE77" s="1"/>
    </row>
    <row r="78" spans="1:31" ht="10.5" customHeight="1" x14ac:dyDescent="0.15">
      <c r="A78" s="1"/>
      <c r="B78" s="4" t="s">
        <v>150</v>
      </c>
      <c r="C78" s="4"/>
      <c r="D78" s="4"/>
      <c r="E78" s="4"/>
      <c r="F78" s="4"/>
      <c r="G78" s="4"/>
      <c r="H78" s="4"/>
      <c r="I78" s="4"/>
      <c r="J78" s="4"/>
      <c r="K78" s="4"/>
      <c r="L78" s="4"/>
      <c r="M78" s="4"/>
      <c r="N78" s="4" t="s">
        <v>434</v>
      </c>
      <c r="O78" s="4"/>
      <c r="P78" s="4"/>
      <c r="Q78" s="4"/>
      <c r="R78" s="4"/>
      <c r="S78" s="4"/>
      <c r="T78" s="4"/>
      <c r="U78" s="4"/>
      <c r="V78" s="4"/>
      <c r="W78" s="1"/>
      <c r="X78" s="1"/>
      <c r="Y78" s="1"/>
      <c r="Z78" s="1"/>
      <c r="AA78" s="1"/>
      <c r="AB78" s="1"/>
      <c r="AC78" s="1"/>
      <c r="AD78" s="1"/>
      <c r="AE78" s="1"/>
    </row>
    <row r="79" spans="1:31" ht="10.5" customHeight="1" x14ac:dyDescent="0.15">
      <c r="A79" s="1"/>
      <c r="B79" s="4" t="s">
        <v>151</v>
      </c>
      <c r="C79" s="4"/>
      <c r="D79" s="4"/>
      <c r="E79" s="4"/>
      <c r="F79" s="4"/>
      <c r="G79" s="4"/>
      <c r="H79" s="4"/>
      <c r="I79" s="4"/>
      <c r="J79" s="4"/>
      <c r="K79" s="4"/>
      <c r="L79" s="4"/>
      <c r="M79" s="4"/>
      <c r="N79" s="4" t="s">
        <v>435</v>
      </c>
      <c r="O79" s="4"/>
      <c r="P79" s="4"/>
      <c r="Q79" s="4"/>
      <c r="R79" s="4"/>
      <c r="S79" s="4"/>
      <c r="T79" s="4"/>
      <c r="U79" s="4"/>
      <c r="V79" s="4"/>
      <c r="W79" s="1"/>
      <c r="X79" s="1"/>
      <c r="Y79" s="1"/>
      <c r="Z79" s="1"/>
      <c r="AA79" s="1"/>
      <c r="AB79" s="1"/>
      <c r="AC79" s="1"/>
      <c r="AD79" s="1"/>
      <c r="AE79" s="1"/>
    </row>
    <row r="80" spans="1:31" ht="10.5" customHeight="1" x14ac:dyDescent="0.15">
      <c r="A80" s="1"/>
      <c r="B80" s="4" t="s">
        <v>152</v>
      </c>
      <c r="C80" s="4"/>
      <c r="D80" s="4"/>
      <c r="E80" s="4"/>
      <c r="F80" s="4"/>
      <c r="G80" s="4"/>
      <c r="H80" s="4"/>
      <c r="I80" s="4"/>
      <c r="J80" s="4"/>
      <c r="K80" s="4"/>
      <c r="L80" s="4"/>
      <c r="M80" s="4"/>
      <c r="N80" s="4" t="s">
        <v>436</v>
      </c>
      <c r="O80" s="4"/>
      <c r="P80" s="4"/>
      <c r="Q80" s="4"/>
      <c r="R80" s="4"/>
      <c r="S80" s="4"/>
      <c r="T80" s="4"/>
      <c r="U80" s="4"/>
      <c r="V80" s="4"/>
      <c r="W80" s="1"/>
      <c r="X80" s="1"/>
      <c r="Y80" s="1"/>
      <c r="Z80" s="1"/>
      <c r="AA80" s="1"/>
      <c r="AB80" s="1"/>
      <c r="AC80" s="1"/>
      <c r="AD80" s="1"/>
      <c r="AE80" s="1"/>
    </row>
    <row r="81" spans="1:31" ht="10.5" customHeight="1" x14ac:dyDescent="0.15">
      <c r="A81" s="1"/>
      <c r="B81" s="4" t="s">
        <v>153</v>
      </c>
      <c r="C81" s="4"/>
      <c r="D81" s="4"/>
      <c r="E81" s="4"/>
      <c r="F81" s="4"/>
      <c r="G81" s="4"/>
      <c r="H81" s="4"/>
      <c r="I81" s="4"/>
      <c r="J81" s="4"/>
      <c r="K81" s="4"/>
      <c r="L81" s="4"/>
      <c r="M81" s="4"/>
      <c r="N81" s="4" t="s">
        <v>437</v>
      </c>
      <c r="O81" s="4"/>
      <c r="P81" s="4"/>
      <c r="Q81" s="4"/>
      <c r="R81" s="4"/>
      <c r="S81" s="4"/>
      <c r="T81" s="4"/>
      <c r="U81" s="4"/>
      <c r="V81" s="4"/>
      <c r="W81" s="1"/>
      <c r="X81" s="1"/>
      <c r="Y81" s="1"/>
      <c r="Z81" s="1"/>
      <c r="AA81" s="1"/>
      <c r="AB81" s="1"/>
      <c r="AC81" s="1"/>
      <c r="AD81" s="1"/>
      <c r="AE81" s="1"/>
    </row>
    <row r="82" spans="1:31" ht="10.5" customHeight="1" x14ac:dyDescent="0.15">
      <c r="A82" s="1"/>
      <c r="B82" s="4" t="s">
        <v>154</v>
      </c>
      <c r="C82" s="4"/>
      <c r="D82" s="4"/>
      <c r="E82" s="4"/>
      <c r="F82" s="4"/>
      <c r="G82" s="4"/>
      <c r="H82" s="4"/>
      <c r="I82" s="4"/>
      <c r="J82" s="4"/>
      <c r="K82" s="4"/>
      <c r="L82" s="4"/>
      <c r="M82" s="4"/>
      <c r="N82" s="4" t="s">
        <v>438</v>
      </c>
      <c r="O82" s="4"/>
      <c r="P82" s="4"/>
      <c r="Q82" s="4"/>
      <c r="R82" s="4"/>
      <c r="S82" s="4"/>
      <c r="T82" s="4"/>
      <c r="U82" s="4"/>
      <c r="V82" s="4"/>
      <c r="W82" s="1"/>
      <c r="X82" s="1"/>
      <c r="Y82" s="1"/>
      <c r="Z82" s="1"/>
      <c r="AA82" s="1"/>
      <c r="AB82" s="1"/>
      <c r="AC82" s="1"/>
      <c r="AD82" s="1"/>
      <c r="AE82" s="1"/>
    </row>
    <row r="83" spans="1:31" ht="10.5" customHeight="1" x14ac:dyDescent="0.15">
      <c r="A83" s="1"/>
      <c r="B83" s="4" t="s">
        <v>155</v>
      </c>
      <c r="C83" s="4"/>
      <c r="D83" s="4"/>
      <c r="E83" s="4"/>
      <c r="F83" s="4"/>
      <c r="G83" s="4"/>
      <c r="H83" s="4"/>
      <c r="I83" s="4"/>
      <c r="J83" s="4"/>
      <c r="K83" s="4"/>
      <c r="L83" s="4"/>
      <c r="M83" s="4"/>
      <c r="N83" s="4" t="s">
        <v>439</v>
      </c>
      <c r="O83" s="4"/>
      <c r="P83" s="4"/>
      <c r="Q83" s="4"/>
      <c r="R83" s="4"/>
      <c r="S83" s="4"/>
      <c r="T83" s="4"/>
      <c r="U83" s="4"/>
      <c r="V83" s="4"/>
      <c r="W83" s="1"/>
      <c r="X83" s="1"/>
      <c r="Y83" s="1"/>
      <c r="Z83" s="1"/>
      <c r="AA83" s="1"/>
      <c r="AB83" s="1"/>
      <c r="AC83" s="1"/>
      <c r="AD83" s="1"/>
      <c r="AE83" s="1"/>
    </row>
    <row r="84" spans="1:31" ht="10.5" customHeight="1" x14ac:dyDescent="0.15">
      <c r="A84" s="1"/>
      <c r="B84" s="4" t="s">
        <v>156</v>
      </c>
      <c r="C84" s="4"/>
      <c r="D84" s="4"/>
      <c r="E84" s="4"/>
      <c r="F84" s="4"/>
      <c r="G84" s="4"/>
      <c r="H84" s="4"/>
      <c r="I84" s="4"/>
      <c r="J84" s="4"/>
      <c r="K84" s="4"/>
      <c r="L84" s="4"/>
      <c r="M84" s="4"/>
      <c r="N84" s="4" t="s">
        <v>440</v>
      </c>
      <c r="O84" s="4"/>
      <c r="P84" s="4"/>
      <c r="Q84" s="4"/>
      <c r="R84" s="4"/>
      <c r="S84" s="4"/>
      <c r="T84" s="4"/>
      <c r="U84" s="4"/>
      <c r="V84" s="4"/>
      <c r="W84" s="1"/>
      <c r="X84" s="1"/>
      <c r="Y84" s="1"/>
      <c r="Z84" s="1"/>
      <c r="AA84" s="1"/>
      <c r="AB84" s="1"/>
      <c r="AC84" s="1"/>
      <c r="AD84" s="1"/>
      <c r="AE84" s="1"/>
    </row>
    <row r="85" spans="1:31" ht="10.5" customHeight="1" x14ac:dyDescent="0.15">
      <c r="A85" s="1"/>
      <c r="B85" s="4" t="s">
        <v>157</v>
      </c>
      <c r="C85" s="4"/>
      <c r="D85" s="4"/>
      <c r="E85" s="4"/>
      <c r="F85" s="4"/>
      <c r="G85" s="4"/>
      <c r="H85" s="4"/>
      <c r="I85" s="4"/>
      <c r="J85" s="4"/>
      <c r="K85" s="4"/>
      <c r="L85" s="4"/>
      <c r="M85" s="4"/>
      <c r="N85" s="4" t="s">
        <v>441</v>
      </c>
      <c r="O85" s="4"/>
      <c r="P85" s="4"/>
      <c r="Q85" s="4"/>
      <c r="R85" s="4"/>
      <c r="S85" s="4"/>
      <c r="T85" s="4"/>
      <c r="U85" s="4"/>
      <c r="V85" s="4"/>
      <c r="W85" s="1"/>
      <c r="X85" s="1"/>
      <c r="Y85" s="1"/>
      <c r="Z85" s="1"/>
      <c r="AA85" s="1"/>
      <c r="AB85" s="1"/>
      <c r="AC85" s="1"/>
      <c r="AD85" s="1"/>
      <c r="AE85" s="1"/>
    </row>
    <row r="86" spans="1:31" ht="10.5" customHeight="1" x14ac:dyDescent="0.15">
      <c r="A86" s="1"/>
      <c r="B86" s="4" t="s">
        <v>158</v>
      </c>
      <c r="C86" s="4"/>
      <c r="D86" s="4"/>
      <c r="E86" s="4"/>
      <c r="F86" s="4"/>
      <c r="G86" s="4"/>
      <c r="H86" s="4"/>
      <c r="I86" s="4"/>
      <c r="J86" s="4"/>
      <c r="K86" s="4"/>
      <c r="L86" s="4"/>
      <c r="M86" s="4"/>
      <c r="N86" s="4" t="s">
        <v>442</v>
      </c>
      <c r="O86" s="4"/>
      <c r="P86" s="4"/>
      <c r="Q86" s="4"/>
      <c r="R86" s="4"/>
      <c r="S86" s="4"/>
      <c r="T86" s="4"/>
      <c r="U86" s="4"/>
      <c r="V86" s="4"/>
      <c r="W86" s="1"/>
      <c r="X86" s="1"/>
      <c r="Y86" s="1"/>
      <c r="Z86" s="1"/>
      <c r="AA86" s="1"/>
      <c r="AB86" s="1"/>
      <c r="AC86" s="1"/>
      <c r="AD86" s="1"/>
      <c r="AE86" s="1"/>
    </row>
    <row r="87" spans="1:31" ht="10.5" customHeight="1" x14ac:dyDescent="0.15">
      <c r="A87" s="1"/>
      <c r="B87" s="4" t="s">
        <v>159</v>
      </c>
      <c r="C87" s="4"/>
      <c r="D87" s="4"/>
      <c r="E87" s="4"/>
      <c r="F87" s="4"/>
      <c r="G87" s="4"/>
      <c r="H87" s="4"/>
      <c r="I87" s="4"/>
      <c r="J87" s="4"/>
      <c r="K87" s="4"/>
      <c r="L87" s="4"/>
      <c r="M87" s="4"/>
      <c r="N87" s="4" t="s">
        <v>443</v>
      </c>
      <c r="O87" s="4"/>
      <c r="P87" s="4"/>
      <c r="Q87" s="4"/>
      <c r="R87" s="4"/>
      <c r="S87" s="4"/>
      <c r="T87" s="4"/>
      <c r="U87" s="4"/>
      <c r="V87" s="4"/>
      <c r="W87" s="1"/>
      <c r="X87" s="1"/>
      <c r="Y87" s="1"/>
      <c r="Z87" s="1"/>
      <c r="AA87" s="1"/>
      <c r="AB87" s="1"/>
      <c r="AC87" s="1"/>
      <c r="AD87" s="1"/>
      <c r="AE87" s="1"/>
    </row>
    <row r="88" spans="1:31" ht="10.5" customHeight="1" x14ac:dyDescent="0.15">
      <c r="A88" s="1"/>
      <c r="B88" s="4" t="s">
        <v>160</v>
      </c>
      <c r="C88" s="4"/>
      <c r="D88" s="4"/>
      <c r="E88" s="4"/>
      <c r="F88" s="4"/>
      <c r="G88" s="4"/>
      <c r="H88" s="4"/>
      <c r="I88" s="4"/>
      <c r="J88" s="4"/>
      <c r="K88" s="4"/>
      <c r="L88" s="4"/>
      <c r="M88" s="4"/>
      <c r="N88" s="4" t="s">
        <v>444</v>
      </c>
      <c r="O88" s="4"/>
      <c r="P88" s="4"/>
      <c r="Q88" s="4"/>
      <c r="R88" s="4"/>
      <c r="S88" s="4"/>
      <c r="T88" s="4"/>
      <c r="U88" s="4"/>
      <c r="V88" s="4"/>
      <c r="W88" s="1"/>
      <c r="X88" s="1"/>
      <c r="Y88" s="1"/>
      <c r="Z88" s="1"/>
      <c r="AA88" s="1"/>
      <c r="AB88" s="1"/>
      <c r="AC88" s="1"/>
      <c r="AD88" s="1"/>
      <c r="AE88" s="1"/>
    </row>
    <row r="89" spans="1:31" ht="10.5" customHeight="1" x14ac:dyDescent="0.15">
      <c r="A89" s="1"/>
      <c r="B89" s="4" t="s">
        <v>161</v>
      </c>
      <c r="C89" s="4"/>
      <c r="D89" s="4"/>
      <c r="E89" s="4"/>
      <c r="F89" s="4"/>
      <c r="G89" s="4"/>
      <c r="H89" s="4"/>
      <c r="I89" s="4"/>
      <c r="J89" s="4"/>
      <c r="K89" s="4"/>
      <c r="L89" s="4"/>
      <c r="M89" s="4"/>
      <c r="N89" s="4" t="s">
        <v>445</v>
      </c>
      <c r="O89" s="4"/>
      <c r="P89" s="4"/>
      <c r="Q89" s="4"/>
      <c r="R89" s="4"/>
      <c r="S89" s="4"/>
      <c r="T89" s="4"/>
      <c r="U89" s="4"/>
      <c r="V89" s="4"/>
      <c r="W89" s="1"/>
      <c r="X89" s="1"/>
      <c r="Y89" s="1"/>
      <c r="Z89" s="1"/>
      <c r="AA89" s="1"/>
      <c r="AB89" s="1"/>
      <c r="AC89" s="1"/>
      <c r="AD89" s="1"/>
      <c r="AE89" s="1"/>
    </row>
    <row r="90" spans="1:31" ht="10.5" customHeight="1" x14ac:dyDescent="0.15">
      <c r="A90" s="1"/>
      <c r="B90" s="4" t="s">
        <v>162</v>
      </c>
      <c r="C90" s="4"/>
      <c r="D90" s="4"/>
      <c r="E90" s="4"/>
      <c r="F90" s="4"/>
      <c r="G90" s="4"/>
      <c r="H90" s="4"/>
      <c r="I90" s="4"/>
      <c r="J90" s="4"/>
      <c r="K90" s="4"/>
      <c r="L90" s="4"/>
      <c r="M90" s="4"/>
      <c r="N90" s="4" t="s">
        <v>446</v>
      </c>
      <c r="O90" s="4"/>
      <c r="P90" s="4"/>
      <c r="Q90" s="4"/>
      <c r="R90" s="4"/>
      <c r="S90" s="4"/>
      <c r="T90" s="4"/>
      <c r="U90" s="4"/>
      <c r="V90" s="4"/>
      <c r="W90" s="1"/>
      <c r="X90" s="1"/>
      <c r="Y90" s="1"/>
      <c r="Z90" s="1"/>
      <c r="AA90" s="1"/>
      <c r="AB90" s="1"/>
      <c r="AC90" s="1"/>
      <c r="AD90" s="1"/>
      <c r="AE90" s="1"/>
    </row>
    <row r="91" spans="1:31" ht="10.5" customHeight="1" x14ac:dyDescent="0.15">
      <c r="A91" s="1"/>
      <c r="B91" s="4" t="s">
        <v>163</v>
      </c>
      <c r="C91" s="4"/>
      <c r="D91" s="4"/>
      <c r="E91" s="4"/>
      <c r="F91" s="4"/>
      <c r="G91" s="4"/>
      <c r="H91" s="4"/>
      <c r="I91" s="4"/>
      <c r="J91" s="4"/>
      <c r="K91" s="4"/>
      <c r="L91" s="4"/>
      <c r="M91" s="4"/>
      <c r="N91" s="4" t="s">
        <v>447</v>
      </c>
      <c r="O91" s="4"/>
      <c r="P91" s="4"/>
      <c r="Q91" s="4"/>
      <c r="R91" s="4"/>
      <c r="S91" s="4"/>
      <c r="T91" s="4"/>
      <c r="U91" s="4"/>
      <c r="V91" s="4"/>
      <c r="W91" s="1"/>
      <c r="X91" s="1"/>
      <c r="Y91" s="1"/>
      <c r="Z91" s="1"/>
      <c r="AA91" s="1"/>
      <c r="AB91" s="1"/>
      <c r="AC91" s="1"/>
      <c r="AD91" s="1"/>
      <c r="AE91" s="1"/>
    </row>
    <row r="92" spans="1:31" ht="10.5" customHeight="1" x14ac:dyDescent="0.15">
      <c r="A92" s="1"/>
      <c r="B92" s="4" t="s">
        <v>164</v>
      </c>
      <c r="C92" s="4"/>
      <c r="D92" s="4"/>
      <c r="E92" s="4"/>
      <c r="F92" s="4"/>
      <c r="G92" s="4"/>
      <c r="H92" s="4"/>
      <c r="I92" s="4"/>
      <c r="J92" s="4"/>
      <c r="K92" s="4"/>
      <c r="L92" s="4"/>
      <c r="M92" s="4"/>
      <c r="N92" s="4" t="s">
        <v>448</v>
      </c>
      <c r="O92" s="4"/>
      <c r="P92" s="4"/>
      <c r="Q92" s="4"/>
      <c r="R92" s="4"/>
      <c r="S92" s="4"/>
      <c r="T92" s="4"/>
      <c r="U92" s="4"/>
      <c r="V92" s="4"/>
      <c r="W92" s="1"/>
      <c r="X92" s="1"/>
      <c r="Y92" s="1"/>
      <c r="Z92" s="1"/>
      <c r="AA92" s="1"/>
      <c r="AB92" s="1"/>
      <c r="AC92" s="1"/>
      <c r="AD92" s="1"/>
      <c r="AE92" s="1"/>
    </row>
    <row r="93" spans="1:31" ht="10.5" customHeight="1" x14ac:dyDescent="0.15">
      <c r="A93" s="1"/>
      <c r="B93" s="4" t="s">
        <v>165</v>
      </c>
      <c r="C93" s="4"/>
      <c r="D93" s="4"/>
      <c r="E93" s="4"/>
      <c r="F93" s="4"/>
      <c r="G93" s="4"/>
      <c r="H93" s="4"/>
      <c r="I93" s="4"/>
      <c r="J93" s="4"/>
      <c r="K93" s="4"/>
      <c r="L93" s="4"/>
      <c r="M93" s="4"/>
      <c r="N93" s="4" t="s">
        <v>449</v>
      </c>
      <c r="O93" s="4"/>
      <c r="P93" s="4"/>
      <c r="Q93" s="4"/>
      <c r="R93" s="4"/>
      <c r="S93" s="4"/>
      <c r="T93" s="4"/>
      <c r="U93" s="4"/>
      <c r="V93" s="4"/>
      <c r="W93" s="1"/>
      <c r="X93" s="1"/>
      <c r="Y93" s="1"/>
      <c r="Z93" s="1"/>
      <c r="AA93" s="1"/>
      <c r="AB93" s="1"/>
      <c r="AC93" s="1"/>
      <c r="AD93" s="1"/>
      <c r="AE93" s="1"/>
    </row>
    <row r="94" spans="1:31" ht="10.5" customHeight="1" x14ac:dyDescent="0.15">
      <c r="A94" s="1"/>
      <c r="B94" s="4" t="s">
        <v>166</v>
      </c>
      <c r="C94" s="4"/>
      <c r="D94" s="4"/>
      <c r="E94" s="4"/>
      <c r="F94" s="4"/>
      <c r="G94" s="4"/>
      <c r="H94" s="4"/>
      <c r="I94" s="4"/>
      <c r="J94" s="4"/>
      <c r="K94" s="4"/>
      <c r="L94" s="4"/>
      <c r="M94" s="4"/>
      <c r="N94" s="4" t="s">
        <v>450</v>
      </c>
      <c r="O94" s="4"/>
      <c r="P94" s="4"/>
      <c r="Q94" s="4"/>
      <c r="R94" s="4"/>
      <c r="S94" s="4"/>
      <c r="T94" s="4"/>
      <c r="U94" s="4"/>
      <c r="V94" s="4"/>
      <c r="W94" s="1"/>
      <c r="X94" s="1"/>
      <c r="Y94" s="1"/>
      <c r="Z94" s="1"/>
      <c r="AA94" s="1"/>
      <c r="AB94" s="1"/>
      <c r="AC94" s="1"/>
      <c r="AD94" s="1"/>
      <c r="AE94" s="1"/>
    </row>
    <row r="95" spans="1:31" ht="10.5" customHeight="1" x14ac:dyDescent="0.15">
      <c r="A95" s="1"/>
      <c r="B95" s="4" t="s">
        <v>167</v>
      </c>
      <c r="C95" s="4"/>
      <c r="D95" s="4"/>
      <c r="E95" s="4"/>
      <c r="F95" s="4"/>
      <c r="G95" s="4"/>
      <c r="H95" s="4"/>
      <c r="I95" s="4"/>
      <c r="J95" s="4"/>
      <c r="K95" s="4"/>
      <c r="L95" s="4"/>
      <c r="M95" s="4"/>
      <c r="N95" s="4" t="s">
        <v>451</v>
      </c>
      <c r="O95" s="4"/>
      <c r="P95" s="4"/>
      <c r="Q95" s="4"/>
      <c r="R95" s="4"/>
      <c r="S95" s="4"/>
      <c r="T95" s="4"/>
      <c r="U95" s="4"/>
      <c r="V95" s="4"/>
      <c r="W95" s="1"/>
      <c r="X95" s="1"/>
      <c r="Y95" s="1"/>
      <c r="Z95" s="1"/>
      <c r="AA95" s="1"/>
      <c r="AB95" s="1"/>
      <c r="AC95" s="1"/>
      <c r="AD95" s="1"/>
      <c r="AE95" s="1"/>
    </row>
    <row r="96" spans="1:31" ht="10.5" customHeight="1" x14ac:dyDescent="0.15">
      <c r="A96" s="1"/>
      <c r="B96" s="4" t="s">
        <v>168</v>
      </c>
      <c r="C96" s="4"/>
      <c r="D96" s="4"/>
      <c r="E96" s="4"/>
      <c r="F96" s="4"/>
      <c r="G96" s="4"/>
      <c r="H96" s="4"/>
      <c r="I96" s="4"/>
      <c r="J96" s="4"/>
      <c r="K96" s="4"/>
      <c r="L96" s="4"/>
      <c r="M96" s="4"/>
      <c r="N96" s="4" t="s">
        <v>452</v>
      </c>
      <c r="O96" s="4"/>
      <c r="P96" s="4"/>
      <c r="Q96" s="4"/>
      <c r="R96" s="4"/>
      <c r="S96" s="4"/>
      <c r="T96" s="4"/>
      <c r="U96" s="4"/>
      <c r="V96" s="4"/>
      <c r="W96" s="1"/>
      <c r="X96" s="1"/>
      <c r="Y96" s="1"/>
      <c r="Z96" s="1"/>
      <c r="AA96" s="1"/>
      <c r="AB96" s="1"/>
      <c r="AC96" s="1"/>
      <c r="AD96" s="1"/>
      <c r="AE96" s="1"/>
    </row>
    <row r="97" spans="1:31" ht="10.5" customHeight="1" x14ac:dyDescent="0.15">
      <c r="A97" s="1"/>
      <c r="B97" s="4" t="s">
        <v>169</v>
      </c>
      <c r="C97" s="4"/>
      <c r="D97" s="4"/>
      <c r="E97" s="4"/>
      <c r="F97" s="4"/>
      <c r="G97" s="4"/>
      <c r="H97" s="4"/>
      <c r="I97" s="4"/>
      <c r="J97" s="4"/>
      <c r="K97" s="4"/>
      <c r="L97" s="4"/>
      <c r="M97" s="4"/>
      <c r="N97" s="4" t="s">
        <v>453</v>
      </c>
      <c r="O97" s="4"/>
      <c r="P97" s="4"/>
      <c r="Q97" s="4"/>
      <c r="R97" s="4"/>
      <c r="S97" s="4"/>
      <c r="T97" s="4"/>
      <c r="U97" s="4"/>
      <c r="V97" s="4"/>
      <c r="W97" s="1"/>
      <c r="X97" s="1"/>
      <c r="Y97" s="1"/>
      <c r="Z97" s="1"/>
      <c r="AA97" s="1"/>
      <c r="AB97" s="1"/>
      <c r="AC97" s="1"/>
      <c r="AD97" s="1"/>
      <c r="AE97" s="1"/>
    </row>
    <row r="98" spans="1:31" ht="10.5" customHeight="1" x14ac:dyDescent="0.15">
      <c r="A98" s="1"/>
      <c r="B98" s="4" t="s">
        <v>170</v>
      </c>
      <c r="C98" s="4"/>
      <c r="D98" s="4"/>
      <c r="E98" s="4"/>
      <c r="F98" s="4"/>
      <c r="G98" s="4"/>
      <c r="H98" s="4"/>
      <c r="I98" s="4"/>
      <c r="J98" s="4"/>
      <c r="K98" s="4"/>
      <c r="L98" s="4"/>
      <c r="M98" s="4"/>
      <c r="N98" s="4" t="s">
        <v>454</v>
      </c>
      <c r="O98" s="4"/>
      <c r="P98" s="4"/>
      <c r="Q98" s="4"/>
      <c r="R98" s="4"/>
      <c r="S98" s="4"/>
      <c r="T98" s="4"/>
      <c r="U98" s="4"/>
      <c r="V98" s="4"/>
      <c r="W98" s="1"/>
      <c r="X98" s="1"/>
      <c r="Y98" s="1"/>
      <c r="Z98" s="1"/>
      <c r="AA98" s="1"/>
      <c r="AB98" s="1"/>
      <c r="AC98" s="1"/>
      <c r="AD98" s="1"/>
      <c r="AE98" s="1"/>
    </row>
    <row r="99" spans="1:31" ht="10.5" customHeight="1" x14ac:dyDescent="0.15">
      <c r="A99" s="1"/>
      <c r="B99" s="4" t="s">
        <v>171</v>
      </c>
      <c r="C99" s="4"/>
      <c r="D99" s="4"/>
      <c r="E99" s="4"/>
      <c r="F99" s="4"/>
      <c r="G99" s="4"/>
      <c r="H99" s="4"/>
      <c r="I99" s="4"/>
      <c r="J99" s="4"/>
      <c r="K99" s="4"/>
      <c r="L99" s="4"/>
      <c r="M99" s="4"/>
      <c r="N99" s="4" t="s">
        <v>455</v>
      </c>
      <c r="O99" s="4"/>
      <c r="P99" s="4"/>
      <c r="Q99" s="4"/>
      <c r="R99" s="4"/>
      <c r="S99" s="4"/>
      <c r="T99" s="4"/>
      <c r="U99" s="4"/>
      <c r="V99" s="4"/>
      <c r="W99" s="1"/>
      <c r="X99" s="1"/>
      <c r="Y99" s="1"/>
      <c r="Z99" s="1"/>
      <c r="AA99" s="1"/>
      <c r="AB99" s="1"/>
      <c r="AC99" s="1"/>
      <c r="AD99" s="1"/>
      <c r="AE99" s="1"/>
    </row>
    <row r="100" spans="1:31" ht="10.5" customHeight="1" x14ac:dyDescent="0.15">
      <c r="A100" s="1"/>
      <c r="B100" s="4" t="s">
        <v>172</v>
      </c>
      <c r="C100" s="4"/>
      <c r="D100" s="4"/>
      <c r="E100" s="4"/>
      <c r="F100" s="4"/>
      <c r="G100" s="4"/>
      <c r="H100" s="4"/>
      <c r="I100" s="4"/>
      <c r="J100" s="4"/>
      <c r="K100" s="4"/>
      <c r="L100" s="4"/>
      <c r="M100" s="4"/>
      <c r="N100" s="4" t="s">
        <v>456</v>
      </c>
      <c r="O100" s="4"/>
      <c r="P100" s="4"/>
      <c r="Q100" s="4"/>
      <c r="R100" s="4"/>
      <c r="S100" s="4"/>
      <c r="T100" s="4"/>
      <c r="U100" s="4"/>
      <c r="V100" s="4"/>
      <c r="W100" s="1"/>
      <c r="X100" s="1"/>
      <c r="Y100" s="1"/>
      <c r="Z100" s="1"/>
      <c r="AA100" s="1"/>
      <c r="AB100" s="1"/>
      <c r="AC100" s="1"/>
      <c r="AD100" s="1"/>
      <c r="AE100" s="1"/>
    </row>
    <row r="101" spans="1:31" ht="10.5" customHeight="1" x14ac:dyDescent="0.15">
      <c r="A101" s="1"/>
      <c r="B101" s="4" t="s">
        <v>173</v>
      </c>
      <c r="C101" s="4"/>
      <c r="D101" s="4"/>
      <c r="E101" s="4"/>
      <c r="F101" s="4"/>
      <c r="G101" s="4"/>
      <c r="H101" s="4"/>
      <c r="I101" s="4"/>
      <c r="J101" s="4"/>
      <c r="K101" s="4"/>
      <c r="L101" s="4"/>
      <c r="M101" s="4"/>
      <c r="N101" s="4" t="s">
        <v>457</v>
      </c>
      <c r="O101" s="4"/>
      <c r="P101" s="4"/>
      <c r="Q101" s="4"/>
      <c r="R101" s="4"/>
      <c r="S101" s="4"/>
      <c r="T101" s="4"/>
      <c r="U101" s="4"/>
      <c r="V101" s="4"/>
      <c r="W101" s="1"/>
      <c r="X101" s="1"/>
      <c r="Y101" s="1"/>
      <c r="Z101" s="1"/>
      <c r="AA101" s="1"/>
      <c r="AB101" s="1"/>
      <c r="AC101" s="1"/>
      <c r="AD101" s="1"/>
      <c r="AE101" s="1"/>
    </row>
    <row r="102" spans="1:31" ht="10.5" customHeight="1" x14ac:dyDescent="0.15">
      <c r="A102" s="1"/>
      <c r="B102" s="4" t="s">
        <v>174</v>
      </c>
      <c r="C102" s="4"/>
      <c r="D102" s="4"/>
      <c r="E102" s="4"/>
      <c r="F102" s="4"/>
      <c r="G102" s="4"/>
      <c r="H102" s="4"/>
      <c r="I102" s="4"/>
      <c r="J102" s="4"/>
      <c r="K102" s="4"/>
      <c r="L102" s="4"/>
      <c r="M102" s="4"/>
      <c r="N102" s="4" t="s">
        <v>458</v>
      </c>
      <c r="O102" s="4"/>
      <c r="P102" s="4"/>
      <c r="Q102" s="4"/>
      <c r="R102" s="4"/>
      <c r="S102" s="4"/>
      <c r="T102" s="4"/>
      <c r="U102" s="4"/>
      <c r="V102" s="4"/>
      <c r="W102" s="1"/>
      <c r="X102" s="1"/>
      <c r="Y102" s="1"/>
      <c r="Z102" s="1"/>
      <c r="AA102" s="1"/>
      <c r="AB102" s="1"/>
      <c r="AC102" s="1"/>
      <c r="AD102" s="1"/>
      <c r="AE102" s="1"/>
    </row>
    <row r="103" spans="1:31" ht="10.5" customHeight="1" x14ac:dyDescent="0.15">
      <c r="A103" s="1"/>
      <c r="B103" s="4" t="s">
        <v>175</v>
      </c>
      <c r="C103" s="4"/>
      <c r="D103" s="4"/>
      <c r="E103" s="4"/>
      <c r="F103" s="4"/>
      <c r="G103" s="4"/>
      <c r="H103" s="4"/>
      <c r="I103" s="4"/>
      <c r="J103" s="4"/>
      <c r="K103" s="4"/>
      <c r="L103" s="4"/>
      <c r="M103" s="4"/>
      <c r="N103" s="4" t="s">
        <v>459</v>
      </c>
      <c r="O103" s="4"/>
      <c r="P103" s="4"/>
      <c r="Q103" s="4"/>
      <c r="R103" s="4"/>
      <c r="S103" s="4"/>
      <c r="T103" s="4"/>
      <c r="U103" s="4"/>
      <c r="V103" s="4"/>
      <c r="W103" s="1"/>
      <c r="X103" s="1"/>
      <c r="Y103" s="1"/>
      <c r="Z103" s="1"/>
      <c r="AA103" s="1"/>
      <c r="AB103" s="1"/>
      <c r="AC103" s="1"/>
      <c r="AD103" s="1"/>
      <c r="AE103" s="1"/>
    </row>
    <row r="104" spans="1:31" ht="10.5" customHeight="1" x14ac:dyDescent="0.15">
      <c r="A104" s="1"/>
      <c r="B104" s="4" t="s">
        <v>176</v>
      </c>
      <c r="C104" s="4"/>
      <c r="D104" s="4"/>
      <c r="E104" s="4"/>
      <c r="F104" s="4"/>
      <c r="G104" s="4"/>
      <c r="H104" s="4"/>
      <c r="I104" s="4"/>
      <c r="J104" s="4"/>
      <c r="K104" s="4"/>
      <c r="L104" s="4"/>
      <c r="M104" s="4"/>
      <c r="N104" s="4" t="s">
        <v>460</v>
      </c>
      <c r="O104" s="4"/>
      <c r="P104" s="4"/>
      <c r="Q104" s="4"/>
      <c r="R104" s="4"/>
      <c r="S104" s="4"/>
      <c r="T104" s="4"/>
      <c r="U104" s="4"/>
      <c r="V104" s="4"/>
      <c r="W104" s="1"/>
      <c r="X104" s="1"/>
      <c r="Y104" s="1"/>
      <c r="Z104" s="1"/>
      <c r="AA104" s="1"/>
      <c r="AB104" s="1"/>
      <c r="AC104" s="1"/>
      <c r="AD104" s="1"/>
      <c r="AE104" s="1"/>
    </row>
    <row r="105" spans="1:31" ht="10.5" customHeight="1" x14ac:dyDescent="0.15">
      <c r="A105" s="1"/>
      <c r="B105" s="4" t="s">
        <v>177</v>
      </c>
      <c r="C105" s="4"/>
      <c r="D105" s="4"/>
      <c r="E105" s="4"/>
      <c r="F105" s="4"/>
      <c r="G105" s="4"/>
      <c r="H105" s="4"/>
      <c r="I105" s="4"/>
      <c r="J105" s="4"/>
      <c r="K105" s="4"/>
      <c r="L105" s="4"/>
      <c r="M105" s="4"/>
      <c r="N105" s="4" t="s">
        <v>461</v>
      </c>
      <c r="O105" s="4"/>
      <c r="P105" s="4"/>
      <c r="Q105" s="4"/>
      <c r="R105" s="4"/>
      <c r="S105" s="4"/>
      <c r="T105" s="4"/>
      <c r="U105" s="4"/>
      <c r="V105" s="4"/>
      <c r="W105" s="1"/>
      <c r="X105" s="1"/>
      <c r="Y105" s="1"/>
      <c r="Z105" s="1"/>
      <c r="AA105" s="1"/>
      <c r="AB105" s="1"/>
      <c r="AC105" s="1"/>
      <c r="AD105" s="1"/>
      <c r="AE105" s="1"/>
    </row>
    <row r="106" spans="1:31" ht="10.5" customHeight="1" x14ac:dyDescent="0.15">
      <c r="A106" s="1"/>
      <c r="B106" s="4" t="s">
        <v>178</v>
      </c>
      <c r="C106" s="4"/>
      <c r="D106" s="4"/>
      <c r="E106" s="4"/>
      <c r="F106" s="4"/>
      <c r="G106" s="4"/>
      <c r="H106" s="4"/>
      <c r="I106" s="4"/>
      <c r="J106" s="4"/>
      <c r="K106" s="4"/>
      <c r="L106" s="4"/>
      <c r="M106" s="4"/>
      <c r="N106" s="4" t="s">
        <v>462</v>
      </c>
      <c r="O106" s="4"/>
      <c r="P106" s="4"/>
      <c r="Q106" s="4"/>
      <c r="R106" s="4"/>
      <c r="S106" s="4"/>
      <c r="T106" s="4"/>
      <c r="U106" s="4"/>
      <c r="V106" s="4"/>
      <c r="W106" s="1"/>
      <c r="X106" s="1"/>
      <c r="Y106" s="1"/>
      <c r="Z106" s="1"/>
      <c r="AA106" s="1"/>
      <c r="AB106" s="1"/>
      <c r="AC106" s="1"/>
      <c r="AD106" s="1"/>
      <c r="AE106" s="1"/>
    </row>
    <row r="107" spans="1:31" ht="10.5" customHeight="1" x14ac:dyDescent="0.15">
      <c r="A107" s="1"/>
      <c r="B107" s="4" t="s">
        <v>179</v>
      </c>
      <c r="C107" s="4"/>
      <c r="D107" s="4"/>
      <c r="E107" s="4"/>
      <c r="F107" s="4"/>
      <c r="G107" s="4"/>
      <c r="H107" s="4"/>
      <c r="I107" s="4"/>
      <c r="J107" s="4"/>
      <c r="K107" s="4"/>
      <c r="L107" s="4"/>
      <c r="M107" s="4"/>
      <c r="N107" s="4" t="s">
        <v>463</v>
      </c>
      <c r="O107" s="4"/>
      <c r="P107" s="4"/>
      <c r="Q107" s="4"/>
      <c r="R107" s="4"/>
      <c r="S107" s="4"/>
      <c r="T107" s="4"/>
      <c r="U107" s="4"/>
      <c r="V107" s="4"/>
      <c r="W107" s="1"/>
      <c r="X107" s="1"/>
      <c r="Y107" s="1"/>
      <c r="Z107" s="1"/>
      <c r="AA107" s="1"/>
      <c r="AB107" s="1"/>
      <c r="AC107" s="1"/>
      <c r="AD107" s="1"/>
      <c r="AE107" s="1"/>
    </row>
    <row r="108" spans="1:31" ht="10.5" customHeight="1" x14ac:dyDescent="0.15">
      <c r="A108" s="1"/>
      <c r="B108" s="4" t="s">
        <v>180</v>
      </c>
      <c r="C108" s="4"/>
      <c r="D108" s="4"/>
      <c r="E108" s="4"/>
      <c r="F108" s="4"/>
      <c r="G108" s="4"/>
      <c r="H108" s="4"/>
      <c r="I108" s="4"/>
      <c r="J108" s="4"/>
      <c r="K108" s="4"/>
      <c r="L108" s="4"/>
      <c r="M108" s="4"/>
      <c r="N108" s="4" t="s">
        <v>464</v>
      </c>
      <c r="O108" s="4"/>
      <c r="P108" s="4"/>
      <c r="Q108" s="4"/>
      <c r="R108" s="4"/>
      <c r="S108" s="4"/>
      <c r="T108" s="4"/>
      <c r="U108" s="4"/>
      <c r="V108" s="4"/>
      <c r="W108" s="1"/>
      <c r="X108" s="1"/>
      <c r="Y108" s="1"/>
      <c r="Z108" s="1"/>
      <c r="AA108" s="1"/>
      <c r="AB108" s="1"/>
      <c r="AC108" s="1"/>
      <c r="AD108" s="1"/>
      <c r="AE108" s="1"/>
    </row>
    <row r="109" spans="1:31" ht="10.5" customHeight="1" x14ac:dyDescent="0.15">
      <c r="A109" s="1"/>
      <c r="B109" s="4" t="s">
        <v>181</v>
      </c>
      <c r="C109" s="4"/>
      <c r="D109" s="4"/>
      <c r="E109" s="4"/>
      <c r="F109" s="4"/>
      <c r="G109" s="4"/>
      <c r="H109" s="4"/>
      <c r="I109" s="4"/>
      <c r="J109" s="4"/>
      <c r="K109" s="4"/>
      <c r="L109" s="4"/>
      <c r="M109" s="4"/>
      <c r="N109" s="4" t="s">
        <v>465</v>
      </c>
      <c r="O109" s="4"/>
      <c r="P109" s="4"/>
      <c r="Q109" s="4"/>
      <c r="R109" s="4"/>
      <c r="S109" s="4"/>
      <c r="T109" s="4"/>
      <c r="U109" s="4"/>
      <c r="V109" s="4"/>
      <c r="W109" s="1"/>
      <c r="X109" s="1"/>
      <c r="Y109" s="1"/>
      <c r="Z109" s="1"/>
      <c r="AA109" s="1"/>
      <c r="AB109" s="1"/>
      <c r="AC109" s="1"/>
      <c r="AD109" s="1"/>
      <c r="AE109" s="1"/>
    </row>
    <row r="110" spans="1:31" ht="10.5" customHeight="1" x14ac:dyDescent="0.15">
      <c r="A110" s="1"/>
      <c r="B110" s="4" t="s">
        <v>182</v>
      </c>
      <c r="C110" s="4"/>
      <c r="D110" s="4"/>
      <c r="E110" s="4"/>
      <c r="F110" s="4"/>
      <c r="G110" s="4"/>
      <c r="H110" s="4"/>
      <c r="I110" s="4"/>
      <c r="J110" s="4"/>
      <c r="K110" s="4"/>
      <c r="L110" s="4"/>
      <c r="M110" s="4"/>
      <c r="N110" s="4" t="s">
        <v>466</v>
      </c>
      <c r="O110" s="4"/>
      <c r="P110" s="4"/>
      <c r="Q110" s="4"/>
      <c r="R110" s="4"/>
      <c r="S110" s="4"/>
      <c r="T110" s="4"/>
      <c r="U110" s="4"/>
      <c r="V110" s="4"/>
      <c r="W110" s="1"/>
      <c r="X110" s="1"/>
      <c r="Y110" s="1"/>
      <c r="Z110" s="1"/>
      <c r="AA110" s="1"/>
      <c r="AB110" s="1"/>
      <c r="AC110" s="1"/>
      <c r="AD110" s="1"/>
      <c r="AE110" s="1"/>
    </row>
    <row r="111" spans="1:31" ht="10.5" customHeight="1" x14ac:dyDescent="0.15">
      <c r="A111" s="1"/>
      <c r="B111" s="4" t="s">
        <v>183</v>
      </c>
      <c r="C111" s="4"/>
      <c r="D111" s="4"/>
      <c r="E111" s="4"/>
      <c r="F111" s="4"/>
      <c r="G111" s="4"/>
      <c r="H111" s="4"/>
      <c r="I111" s="4"/>
      <c r="J111" s="4"/>
      <c r="K111" s="4"/>
      <c r="L111" s="4"/>
      <c r="M111" s="4"/>
      <c r="N111" s="4" t="s">
        <v>467</v>
      </c>
      <c r="O111" s="4"/>
      <c r="P111" s="4"/>
      <c r="Q111" s="4"/>
      <c r="R111" s="4"/>
      <c r="S111" s="4"/>
      <c r="T111" s="4"/>
      <c r="U111" s="4"/>
      <c r="V111" s="4"/>
      <c r="W111" s="1"/>
      <c r="X111" s="1"/>
      <c r="Y111" s="1"/>
      <c r="Z111" s="1"/>
      <c r="AA111" s="1"/>
      <c r="AB111" s="1"/>
      <c r="AC111" s="1"/>
      <c r="AD111" s="1"/>
      <c r="AE111" s="1"/>
    </row>
    <row r="112" spans="1:31" ht="10.5" customHeight="1" x14ac:dyDescent="0.15">
      <c r="A112" s="1"/>
      <c r="B112" s="4" t="s">
        <v>184</v>
      </c>
      <c r="C112" s="4"/>
      <c r="D112" s="4"/>
      <c r="E112" s="4"/>
      <c r="F112" s="4"/>
      <c r="G112" s="4"/>
      <c r="H112" s="4"/>
      <c r="I112" s="4"/>
      <c r="J112" s="4"/>
      <c r="K112" s="4"/>
      <c r="L112" s="4"/>
      <c r="M112" s="4"/>
      <c r="N112" s="4" t="s">
        <v>468</v>
      </c>
      <c r="O112" s="4"/>
      <c r="P112" s="4"/>
      <c r="Q112" s="4"/>
      <c r="R112" s="4"/>
      <c r="S112" s="4"/>
      <c r="T112" s="4"/>
      <c r="U112" s="4"/>
      <c r="V112" s="4"/>
      <c r="W112" s="1"/>
      <c r="X112" s="1"/>
      <c r="Y112" s="1"/>
      <c r="Z112" s="1"/>
      <c r="AA112" s="1"/>
      <c r="AB112" s="1"/>
      <c r="AC112" s="1"/>
      <c r="AD112" s="1"/>
      <c r="AE112" s="1"/>
    </row>
    <row r="113" spans="1:31" ht="10.5" customHeight="1" x14ac:dyDescent="0.15">
      <c r="A113" s="1"/>
      <c r="B113" s="4" t="s">
        <v>185</v>
      </c>
      <c r="C113" s="4"/>
      <c r="D113" s="4"/>
      <c r="E113" s="4"/>
      <c r="F113" s="4"/>
      <c r="G113" s="4"/>
      <c r="H113" s="4"/>
      <c r="I113" s="4"/>
      <c r="J113" s="4"/>
      <c r="K113" s="4"/>
      <c r="L113" s="4"/>
      <c r="M113" s="4"/>
      <c r="N113" s="4" t="s">
        <v>469</v>
      </c>
      <c r="O113" s="4"/>
      <c r="P113" s="4"/>
      <c r="Q113" s="4"/>
      <c r="R113" s="4"/>
      <c r="S113" s="4"/>
      <c r="T113" s="4"/>
      <c r="U113" s="4"/>
      <c r="V113" s="4"/>
      <c r="W113" s="1"/>
      <c r="X113" s="1"/>
      <c r="Y113" s="1"/>
      <c r="Z113" s="1"/>
      <c r="AA113" s="1"/>
      <c r="AB113" s="1"/>
      <c r="AC113" s="1"/>
      <c r="AD113" s="1"/>
      <c r="AE113" s="1"/>
    </row>
    <row r="114" spans="1:31" ht="10.5" customHeight="1" x14ac:dyDescent="0.15">
      <c r="A114" s="1"/>
      <c r="B114" s="4" t="s">
        <v>186</v>
      </c>
      <c r="C114" s="4"/>
      <c r="D114" s="4"/>
      <c r="E114" s="4"/>
      <c r="F114" s="4"/>
      <c r="G114" s="4"/>
      <c r="H114" s="4"/>
      <c r="I114" s="4"/>
      <c r="J114" s="4"/>
      <c r="K114" s="4"/>
      <c r="L114" s="4"/>
      <c r="M114" s="4"/>
      <c r="N114" s="4" t="s">
        <v>470</v>
      </c>
      <c r="O114" s="4"/>
      <c r="P114" s="4"/>
      <c r="Q114" s="4"/>
      <c r="R114" s="4"/>
      <c r="S114" s="4"/>
      <c r="T114" s="4"/>
      <c r="U114" s="4"/>
      <c r="V114" s="4"/>
      <c r="W114" s="1"/>
      <c r="X114" s="1"/>
      <c r="Y114" s="1"/>
      <c r="Z114" s="1"/>
      <c r="AA114" s="1"/>
      <c r="AB114" s="1"/>
      <c r="AC114" s="1"/>
      <c r="AD114" s="1"/>
      <c r="AE114" s="1"/>
    </row>
    <row r="115" spans="1:31" ht="10.5" customHeight="1" x14ac:dyDescent="0.15">
      <c r="A115" s="1"/>
      <c r="B115" s="4" t="s">
        <v>187</v>
      </c>
      <c r="C115" s="4"/>
      <c r="D115" s="4"/>
      <c r="E115" s="4"/>
      <c r="F115" s="4"/>
      <c r="G115" s="4"/>
      <c r="H115" s="4"/>
      <c r="I115" s="4"/>
      <c r="J115" s="4"/>
      <c r="K115" s="4"/>
      <c r="L115" s="4"/>
      <c r="M115" s="4"/>
      <c r="N115" s="4" t="s">
        <v>471</v>
      </c>
      <c r="O115" s="4"/>
      <c r="P115" s="4"/>
      <c r="Q115" s="4"/>
      <c r="R115" s="4"/>
      <c r="S115" s="4"/>
      <c r="T115" s="4"/>
      <c r="U115" s="4"/>
      <c r="V115" s="4"/>
      <c r="W115" s="1"/>
      <c r="X115" s="1"/>
      <c r="Y115" s="1"/>
      <c r="Z115" s="1"/>
      <c r="AA115" s="1"/>
      <c r="AB115" s="1"/>
      <c r="AC115" s="1"/>
      <c r="AD115" s="1"/>
      <c r="AE115" s="1"/>
    </row>
    <row r="116" spans="1:31" ht="10.5" customHeight="1" x14ac:dyDescent="0.15">
      <c r="A116" s="1"/>
      <c r="B116" s="4" t="s">
        <v>188</v>
      </c>
      <c r="C116" s="4"/>
      <c r="D116" s="4"/>
      <c r="E116" s="4"/>
      <c r="F116" s="4"/>
      <c r="G116" s="4"/>
      <c r="H116" s="4"/>
      <c r="I116" s="4"/>
      <c r="J116" s="4"/>
      <c r="K116" s="4"/>
      <c r="L116" s="4"/>
      <c r="M116" s="4"/>
      <c r="N116" s="4" t="s">
        <v>472</v>
      </c>
      <c r="O116" s="4"/>
      <c r="P116" s="4"/>
      <c r="Q116" s="4"/>
      <c r="R116" s="4"/>
      <c r="S116" s="4"/>
      <c r="T116" s="4"/>
      <c r="U116" s="4"/>
      <c r="V116" s="4"/>
      <c r="W116" s="1"/>
      <c r="X116" s="1"/>
      <c r="Y116" s="1"/>
      <c r="Z116" s="1"/>
      <c r="AA116" s="1"/>
      <c r="AB116" s="1"/>
      <c r="AC116" s="1"/>
      <c r="AD116" s="1"/>
      <c r="AE116" s="1"/>
    </row>
    <row r="117" spans="1:31" ht="10.5" customHeight="1" x14ac:dyDescent="0.15">
      <c r="A117" s="1"/>
      <c r="B117" s="4" t="s">
        <v>189</v>
      </c>
      <c r="C117" s="4"/>
      <c r="D117" s="4"/>
      <c r="E117" s="4"/>
      <c r="F117" s="4"/>
      <c r="G117" s="4"/>
      <c r="H117" s="4"/>
      <c r="I117" s="4"/>
      <c r="J117" s="4"/>
      <c r="K117" s="4"/>
      <c r="L117" s="4"/>
      <c r="M117" s="4"/>
      <c r="N117" s="4" t="s">
        <v>473</v>
      </c>
      <c r="O117" s="4"/>
      <c r="P117" s="4"/>
      <c r="Q117" s="4"/>
      <c r="R117" s="4"/>
      <c r="S117" s="4"/>
      <c r="T117" s="4"/>
      <c r="U117" s="4"/>
      <c r="V117" s="4"/>
      <c r="W117" s="1"/>
      <c r="X117" s="1"/>
      <c r="Y117" s="1"/>
      <c r="Z117" s="1"/>
      <c r="AA117" s="1"/>
      <c r="AB117" s="1"/>
      <c r="AC117" s="1"/>
      <c r="AD117" s="1"/>
      <c r="AE117" s="1"/>
    </row>
    <row r="118" spans="1:31" ht="10.5" customHeight="1" x14ac:dyDescent="0.15">
      <c r="A118" s="1"/>
      <c r="B118" s="4" t="s">
        <v>190</v>
      </c>
      <c r="C118" s="4"/>
      <c r="D118" s="4"/>
      <c r="E118" s="4"/>
      <c r="F118" s="4"/>
      <c r="G118" s="4"/>
      <c r="H118" s="4"/>
      <c r="I118" s="4"/>
      <c r="J118" s="4"/>
      <c r="K118" s="4"/>
      <c r="L118" s="4"/>
      <c r="M118" s="4"/>
      <c r="N118" s="4" t="s">
        <v>474</v>
      </c>
      <c r="O118" s="4"/>
      <c r="P118" s="4"/>
      <c r="Q118" s="4"/>
      <c r="R118" s="4"/>
      <c r="S118" s="4"/>
      <c r="T118" s="4"/>
      <c r="U118" s="4"/>
      <c r="V118" s="4"/>
      <c r="W118" s="1"/>
      <c r="X118" s="1"/>
      <c r="Y118" s="1"/>
      <c r="Z118" s="1"/>
      <c r="AA118" s="1"/>
      <c r="AB118" s="1"/>
      <c r="AC118" s="1"/>
      <c r="AD118" s="1"/>
      <c r="AE118" s="1"/>
    </row>
    <row r="119" spans="1:31" ht="10.5" customHeight="1" x14ac:dyDescent="0.15">
      <c r="A119" s="1"/>
      <c r="B119" s="4" t="s">
        <v>191</v>
      </c>
      <c r="C119" s="4"/>
      <c r="D119" s="4"/>
      <c r="E119" s="4"/>
      <c r="F119" s="4"/>
      <c r="G119" s="4"/>
      <c r="H119" s="4"/>
      <c r="I119" s="4"/>
      <c r="J119" s="4"/>
      <c r="K119" s="4"/>
      <c r="L119" s="4"/>
      <c r="M119" s="4"/>
      <c r="N119" s="4" t="s">
        <v>475</v>
      </c>
      <c r="O119" s="4"/>
      <c r="P119" s="4"/>
      <c r="Q119" s="4"/>
      <c r="R119" s="4"/>
      <c r="S119" s="4"/>
      <c r="T119" s="4"/>
      <c r="U119" s="4"/>
      <c r="V119" s="4"/>
      <c r="W119" s="1"/>
      <c r="X119" s="1"/>
      <c r="Y119" s="1"/>
      <c r="Z119" s="1"/>
      <c r="AA119" s="1"/>
      <c r="AB119" s="1"/>
      <c r="AC119" s="1"/>
      <c r="AD119" s="1"/>
      <c r="AE119" s="1"/>
    </row>
    <row r="120" spans="1:31" ht="10.5" customHeight="1" x14ac:dyDescent="0.15">
      <c r="A120" s="1"/>
      <c r="B120" s="4" t="s">
        <v>192</v>
      </c>
      <c r="C120" s="4"/>
      <c r="D120" s="4"/>
      <c r="E120" s="4"/>
      <c r="F120" s="4"/>
      <c r="G120" s="4"/>
      <c r="H120" s="4"/>
      <c r="I120" s="4"/>
      <c r="J120" s="4"/>
      <c r="K120" s="4"/>
      <c r="L120" s="4"/>
      <c r="M120" s="4"/>
      <c r="N120" s="4" t="s">
        <v>476</v>
      </c>
      <c r="O120" s="4"/>
      <c r="P120" s="4"/>
      <c r="Q120" s="4"/>
      <c r="R120" s="4"/>
      <c r="S120" s="4"/>
      <c r="T120" s="4"/>
      <c r="U120" s="4"/>
      <c r="V120" s="4"/>
      <c r="W120" s="1"/>
      <c r="X120" s="1"/>
      <c r="Y120" s="1"/>
      <c r="Z120" s="1"/>
      <c r="AA120" s="1"/>
      <c r="AB120" s="1"/>
      <c r="AC120" s="1"/>
      <c r="AD120" s="1"/>
      <c r="AE120" s="1"/>
    </row>
    <row r="121" spans="1:31" ht="10.5" customHeight="1" x14ac:dyDescent="0.15">
      <c r="A121" s="1"/>
      <c r="B121" s="4" t="s">
        <v>193</v>
      </c>
      <c r="C121" s="4"/>
      <c r="D121" s="4"/>
      <c r="E121" s="4"/>
      <c r="F121" s="4"/>
      <c r="G121" s="4"/>
      <c r="H121" s="4"/>
      <c r="I121" s="4"/>
      <c r="J121" s="4"/>
      <c r="K121" s="4"/>
      <c r="L121" s="4"/>
      <c r="M121" s="4"/>
      <c r="N121" s="4" t="s">
        <v>477</v>
      </c>
      <c r="O121" s="4"/>
      <c r="P121" s="4"/>
      <c r="Q121" s="4"/>
      <c r="R121" s="4"/>
      <c r="S121" s="4"/>
      <c r="T121" s="4"/>
      <c r="U121" s="4"/>
      <c r="V121" s="4"/>
      <c r="W121" s="1"/>
      <c r="X121" s="1"/>
      <c r="Y121" s="1"/>
      <c r="Z121" s="1"/>
      <c r="AA121" s="1"/>
      <c r="AB121" s="1"/>
      <c r="AC121" s="1"/>
      <c r="AD121" s="1"/>
      <c r="AE121" s="1"/>
    </row>
    <row r="122" spans="1:31" ht="10.5" customHeight="1" x14ac:dyDescent="0.15">
      <c r="A122" s="1"/>
      <c r="B122" s="4" t="s">
        <v>194</v>
      </c>
      <c r="C122" s="4"/>
      <c r="D122" s="4"/>
      <c r="E122" s="4"/>
      <c r="F122" s="4"/>
      <c r="G122" s="4"/>
      <c r="H122" s="4"/>
      <c r="I122" s="4"/>
      <c r="J122" s="4"/>
      <c r="K122" s="4"/>
      <c r="L122" s="4"/>
      <c r="M122" s="4"/>
      <c r="N122" s="4" t="s">
        <v>478</v>
      </c>
      <c r="O122" s="4"/>
      <c r="P122" s="4"/>
      <c r="Q122" s="4"/>
      <c r="R122" s="4"/>
      <c r="S122" s="4"/>
      <c r="T122" s="4"/>
      <c r="U122" s="4"/>
      <c r="V122" s="4"/>
      <c r="W122" s="1"/>
      <c r="X122" s="1"/>
      <c r="Y122" s="1"/>
      <c r="Z122" s="1"/>
      <c r="AA122" s="1"/>
      <c r="AB122" s="1"/>
      <c r="AC122" s="1"/>
      <c r="AD122" s="1"/>
      <c r="AE122" s="1"/>
    </row>
    <row r="123" spans="1:31" ht="10.5" customHeight="1" x14ac:dyDescent="0.15">
      <c r="A123" s="1"/>
      <c r="B123" s="4" t="s">
        <v>195</v>
      </c>
      <c r="C123" s="4"/>
      <c r="D123" s="4"/>
      <c r="E123" s="4"/>
      <c r="F123" s="4"/>
      <c r="G123" s="4"/>
      <c r="H123" s="4"/>
      <c r="I123" s="4"/>
      <c r="J123" s="4"/>
      <c r="K123" s="4"/>
      <c r="L123" s="4"/>
      <c r="M123" s="4"/>
      <c r="N123" s="4" t="s">
        <v>479</v>
      </c>
      <c r="O123" s="4"/>
      <c r="P123" s="4"/>
      <c r="Q123" s="4"/>
      <c r="R123" s="4"/>
      <c r="S123" s="4"/>
      <c r="T123" s="4"/>
      <c r="U123" s="4"/>
      <c r="V123" s="4"/>
      <c r="W123" s="1"/>
      <c r="X123" s="1"/>
      <c r="Y123" s="1"/>
      <c r="Z123" s="1"/>
      <c r="AA123" s="1"/>
      <c r="AB123" s="1"/>
      <c r="AC123" s="1"/>
      <c r="AD123" s="1"/>
      <c r="AE123" s="1"/>
    </row>
    <row r="124" spans="1:31" ht="10.5" customHeight="1" x14ac:dyDescent="0.15">
      <c r="A124" s="1"/>
      <c r="B124" s="4" t="s">
        <v>196</v>
      </c>
      <c r="C124" s="4"/>
      <c r="D124" s="4"/>
      <c r="E124" s="4"/>
      <c r="F124" s="4"/>
      <c r="G124" s="4"/>
      <c r="H124" s="4"/>
      <c r="I124" s="4"/>
      <c r="J124" s="4"/>
      <c r="K124" s="4"/>
      <c r="L124" s="4"/>
      <c r="M124" s="4"/>
      <c r="N124" s="4" t="s">
        <v>480</v>
      </c>
      <c r="O124" s="4"/>
      <c r="P124" s="4"/>
      <c r="Q124" s="4"/>
      <c r="R124" s="4"/>
      <c r="S124" s="4"/>
      <c r="T124" s="4"/>
      <c r="U124" s="4"/>
      <c r="V124" s="4"/>
      <c r="W124" s="1"/>
      <c r="X124" s="1"/>
      <c r="Y124" s="1"/>
      <c r="Z124" s="1"/>
      <c r="AA124" s="1"/>
      <c r="AB124" s="1"/>
      <c r="AC124" s="1"/>
      <c r="AD124" s="1"/>
      <c r="AE124" s="1"/>
    </row>
    <row r="125" spans="1:31" ht="10.5" customHeight="1" x14ac:dyDescent="0.15">
      <c r="A125" s="1"/>
      <c r="B125" s="4" t="s">
        <v>197</v>
      </c>
      <c r="C125" s="4"/>
      <c r="D125" s="4"/>
      <c r="E125" s="4"/>
      <c r="F125" s="4"/>
      <c r="G125" s="4"/>
      <c r="H125" s="4"/>
      <c r="I125" s="4"/>
      <c r="J125" s="4"/>
      <c r="K125" s="4"/>
      <c r="L125" s="4"/>
      <c r="M125" s="4"/>
      <c r="N125" s="4" t="s">
        <v>481</v>
      </c>
      <c r="O125" s="4"/>
      <c r="P125" s="4"/>
      <c r="Q125" s="4"/>
      <c r="R125" s="4"/>
      <c r="S125" s="4"/>
      <c r="T125" s="4"/>
      <c r="U125" s="4"/>
      <c r="V125" s="4"/>
      <c r="W125" s="1"/>
      <c r="X125" s="1"/>
      <c r="Y125" s="1"/>
      <c r="Z125" s="1"/>
      <c r="AA125" s="1"/>
      <c r="AB125" s="1"/>
      <c r="AC125" s="1"/>
      <c r="AD125" s="1"/>
      <c r="AE125" s="1"/>
    </row>
    <row r="126" spans="1:31" ht="10.5" customHeight="1" x14ac:dyDescent="0.15">
      <c r="A126" s="1"/>
      <c r="B126" s="4" t="s">
        <v>198</v>
      </c>
      <c r="C126" s="4"/>
      <c r="D126" s="4"/>
      <c r="E126" s="4"/>
      <c r="F126" s="4"/>
      <c r="G126" s="4"/>
      <c r="H126" s="4"/>
      <c r="I126" s="4"/>
      <c r="J126" s="4"/>
      <c r="K126" s="4"/>
      <c r="L126" s="4"/>
      <c r="M126" s="4"/>
      <c r="N126" s="4" t="s">
        <v>482</v>
      </c>
      <c r="O126" s="4"/>
      <c r="P126" s="4"/>
      <c r="Q126" s="4"/>
      <c r="R126" s="4"/>
      <c r="S126" s="4"/>
      <c r="T126" s="4"/>
      <c r="U126" s="4"/>
      <c r="V126" s="4"/>
      <c r="W126" s="1"/>
      <c r="X126" s="1"/>
      <c r="Y126" s="1"/>
      <c r="Z126" s="1"/>
      <c r="AA126" s="1"/>
      <c r="AB126" s="1"/>
      <c r="AC126" s="1"/>
      <c r="AD126" s="1"/>
      <c r="AE126" s="1"/>
    </row>
    <row r="127" spans="1:31" ht="10.5" customHeight="1" x14ac:dyDescent="0.15">
      <c r="A127" s="1"/>
      <c r="B127" s="4" t="s">
        <v>199</v>
      </c>
      <c r="C127" s="4"/>
      <c r="D127" s="4"/>
      <c r="E127" s="4"/>
      <c r="F127" s="4"/>
      <c r="G127" s="4"/>
      <c r="H127" s="4"/>
      <c r="I127" s="4"/>
      <c r="J127" s="4"/>
      <c r="K127" s="4"/>
      <c r="L127" s="4"/>
      <c r="M127" s="4"/>
      <c r="N127" s="4" t="s">
        <v>483</v>
      </c>
      <c r="O127" s="4"/>
      <c r="P127" s="4"/>
      <c r="Q127" s="4"/>
      <c r="R127" s="4"/>
      <c r="S127" s="4"/>
      <c r="T127" s="4"/>
      <c r="U127" s="4"/>
      <c r="V127" s="4"/>
      <c r="W127" s="1"/>
      <c r="X127" s="1"/>
      <c r="Y127" s="1"/>
      <c r="Z127" s="1"/>
      <c r="AA127" s="1"/>
      <c r="AB127" s="1"/>
      <c r="AC127" s="1"/>
      <c r="AD127" s="1"/>
      <c r="AE127" s="1"/>
    </row>
    <row r="128" spans="1:31" ht="10.5" customHeight="1" x14ac:dyDescent="0.15">
      <c r="A128" s="1"/>
      <c r="B128" s="4" t="s">
        <v>200</v>
      </c>
      <c r="C128" s="4"/>
      <c r="D128" s="4"/>
      <c r="E128" s="4"/>
      <c r="F128" s="4"/>
      <c r="G128" s="4"/>
      <c r="H128" s="4"/>
      <c r="I128" s="4"/>
      <c r="J128" s="4"/>
      <c r="K128" s="4"/>
      <c r="L128" s="4"/>
      <c r="M128" s="4"/>
      <c r="N128" s="4" t="s">
        <v>484</v>
      </c>
      <c r="O128" s="4"/>
      <c r="P128" s="4"/>
      <c r="Q128" s="4"/>
      <c r="R128" s="4"/>
      <c r="S128" s="4"/>
      <c r="T128" s="4"/>
      <c r="U128" s="4"/>
      <c r="V128" s="4"/>
      <c r="W128" s="1"/>
      <c r="X128" s="1"/>
      <c r="Y128" s="1"/>
      <c r="Z128" s="1"/>
      <c r="AA128" s="1"/>
      <c r="AB128" s="1"/>
      <c r="AC128" s="1"/>
      <c r="AD128" s="1"/>
      <c r="AE128" s="1"/>
    </row>
    <row r="129" spans="1:31" ht="10.5" customHeight="1" x14ac:dyDescent="0.15">
      <c r="A129" s="1"/>
      <c r="B129" s="4" t="s">
        <v>201</v>
      </c>
      <c r="C129" s="4"/>
      <c r="D129" s="4"/>
      <c r="E129" s="4"/>
      <c r="F129" s="4"/>
      <c r="G129" s="4"/>
      <c r="H129" s="4"/>
      <c r="I129" s="4"/>
      <c r="J129" s="4"/>
      <c r="K129" s="4"/>
      <c r="L129" s="4"/>
      <c r="M129" s="4"/>
      <c r="N129" s="4" t="s">
        <v>485</v>
      </c>
      <c r="O129" s="4"/>
      <c r="P129" s="4"/>
      <c r="Q129" s="4"/>
      <c r="R129" s="4"/>
      <c r="S129" s="4"/>
      <c r="T129" s="4"/>
      <c r="U129" s="4"/>
      <c r="V129" s="4"/>
      <c r="W129" s="1"/>
      <c r="X129" s="1"/>
      <c r="Y129" s="1"/>
      <c r="Z129" s="1"/>
      <c r="AA129" s="1"/>
      <c r="AB129" s="1"/>
      <c r="AC129" s="1"/>
      <c r="AD129" s="1"/>
      <c r="AE129" s="1"/>
    </row>
    <row r="130" spans="1:31" ht="10.5" customHeight="1" x14ac:dyDescent="0.15">
      <c r="A130" s="1"/>
      <c r="B130" s="4" t="s">
        <v>202</v>
      </c>
      <c r="C130" s="4"/>
      <c r="D130" s="4"/>
      <c r="E130" s="4"/>
      <c r="F130" s="4"/>
      <c r="G130" s="4"/>
      <c r="H130" s="4"/>
      <c r="I130" s="4"/>
      <c r="J130" s="4"/>
      <c r="K130" s="4"/>
      <c r="L130" s="4"/>
      <c r="M130" s="4"/>
      <c r="N130" s="4" t="s">
        <v>486</v>
      </c>
      <c r="O130" s="4"/>
      <c r="P130" s="4"/>
      <c r="Q130" s="4"/>
      <c r="R130" s="4"/>
      <c r="S130" s="4"/>
      <c r="T130" s="4"/>
      <c r="U130" s="4"/>
      <c r="V130" s="4"/>
      <c r="W130" s="1"/>
      <c r="X130" s="1"/>
      <c r="Y130" s="1"/>
      <c r="Z130" s="1"/>
      <c r="AA130" s="1"/>
      <c r="AB130" s="1"/>
      <c r="AC130" s="1"/>
      <c r="AD130" s="1"/>
      <c r="AE130" s="1"/>
    </row>
    <row r="131" spans="1:31" ht="10.5" customHeight="1" x14ac:dyDescent="0.15">
      <c r="A131" s="1"/>
      <c r="B131" s="4" t="s">
        <v>203</v>
      </c>
      <c r="C131" s="4"/>
      <c r="D131" s="4"/>
      <c r="E131" s="4"/>
      <c r="F131" s="4"/>
      <c r="G131" s="4"/>
      <c r="H131" s="4"/>
      <c r="I131" s="4"/>
      <c r="J131" s="4"/>
      <c r="K131" s="4"/>
      <c r="L131" s="4"/>
      <c r="M131" s="4"/>
      <c r="N131" s="4" t="s">
        <v>487</v>
      </c>
      <c r="O131" s="4"/>
      <c r="P131" s="4"/>
      <c r="Q131" s="4"/>
      <c r="R131" s="4"/>
      <c r="S131" s="4"/>
      <c r="T131" s="4"/>
      <c r="U131" s="4"/>
      <c r="V131" s="4"/>
      <c r="W131" s="1"/>
      <c r="X131" s="1"/>
      <c r="Y131" s="1"/>
      <c r="Z131" s="1"/>
      <c r="AA131" s="1"/>
      <c r="AB131" s="1"/>
      <c r="AC131" s="1"/>
      <c r="AD131" s="1"/>
      <c r="AE131" s="1"/>
    </row>
    <row r="132" spans="1:31" ht="10.5" customHeight="1" x14ac:dyDescent="0.15">
      <c r="A132" s="1"/>
      <c r="B132" s="4" t="s">
        <v>204</v>
      </c>
      <c r="C132" s="4"/>
      <c r="D132" s="4"/>
      <c r="E132" s="4"/>
      <c r="F132" s="4"/>
      <c r="G132" s="4"/>
      <c r="H132" s="4"/>
      <c r="I132" s="4"/>
      <c r="J132" s="4"/>
      <c r="K132" s="4"/>
      <c r="L132" s="4"/>
      <c r="M132" s="4"/>
      <c r="N132" s="4" t="s">
        <v>488</v>
      </c>
      <c r="O132" s="4"/>
      <c r="P132" s="4"/>
      <c r="Q132" s="4"/>
      <c r="R132" s="4"/>
      <c r="S132" s="4"/>
      <c r="T132" s="4"/>
      <c r="U132" s="4"/>
      <c r="V132" s="4"/>
      <c r="W132" s="1"/>
      <c r="X132" s="1"/>
      <c r="Y132" s="1"/>
      <c r="Z132" s="1"/>
      <c r="AA132" s="1"/>
      <c r="AB132" s="1"/>
      <c r="AC132" s="1"/>
      <c r="AD132" s="1"/>
      <c r="AE132" s="1"/>
    </row>
    <row r="133" spans="1:31" ht="10.5" customHeight="1" x14ac:dyDescent="0.15">
      <c r="A133" s="1"/>
      <c r="B133" s="4" t="s">
        <v>205</v>
      </c>
      <c r="C133" s="4"/>
      <c r="D133" s="4"/>
      <c r="E133" s="4"/>
      <c r="F133" s="4"/>
      <c r="G133" s="4"/>
      <c r="H133" s="4"/>
      <c r="I133" s="4"/>
      <c r="J133" s="4"/>
      <c r="K133" s="4"/>
      <c r="L133" s="4"/>
      <c r="M133" s="4"/>
      <c r="N133" s="4" t="s">
        <v>489</v>
      </c>
      <c r="O133" s="4"/>
      <c r="P133" s="4"/>
      <c r="Q133" s="4"/>
      <c r="R133" s="4"/>
      <c r="S133" s="4"/>
      <c r="T133" s="4"/>
      <c r="U133" s="4"/>
      <c r="V133" s="4"/>
      <c r="W133" s="1"/>
      <c r="X133" s="1"/>
      <c r="Y133" s="1"/>
      <c r="Z133" s="1"/>
      <c r="AA133" s="1"/>
      <c r="AB133" s="1"/>
      <c r="AC133" s="1"/>
      <c r="AD133" s="1"/>
      <c r="AE133" s="1"/>
    </row>
    <row r="134" spans="1:31" ht="10.5" customHeight="1" x14ac:dyDescent="0.15">
      <c r="A134" s="1"/>
      <c r="B134" s="4" t="s">
        <v>206</v>
      </c>
      <c r="C134" s="4"/>
      <c r="D134" s="4"/>
      <c r="E134" s="4"/>
      <c r="F134" s="4"/>
      <c r="G134" s="4"/>
      <c r="H134" s="4"/>
      <c r="I134" s="4"/>
      <c r="J134" s="4"/>
      <c r="K134" s="4"/>
      <c r="L134" s="4"/>
      <c r="M134" s="4"/>
      <c r="N134" s="4" t="s">
        <v>490</v>
      </c>
      <c r="O134" s="4"/>
      <c r="P134" s="4"/>
      <c r="Q134" s="4"/>
      <c r="R134" s="4"/>
      <c r="S134" s="4"/>
      <c r="T134" s="4"/>
      <c r="U134" s="4"/>
      <c r="V134" s="4"/>
      <c r="W134" s="1"/>
      <c r="X134" s="1"/>
      <c r="Y134" s="1"/>
      <c r="Z134" s="1"/>
      <c r="AA134" s="1"/>
      <c r="AB134" s="1"/>
      <c r="AC134" s="1"/>
      <c r="AD134" s="1"/>
      <c r="AE134" s="1"/>
    </row>
    <row r="135" spans="1:31" ht="10.5" customHeight="1" x14ac:dyDescent="0.15">
      <c r="A135" s="1"/>
      <c r="B135" s="4" t="s">
        <v>207</v>
      </c>
      <c r="C135" s="4"/>
      <c r="D135" s="4"/>
      <c r="E135" s="4"/>
      <c r="F135" s="4"/>
      <c r="G135" s="4"/>
      <c r="H135" s="4"/>
      <c r="I135" s="4"/>
      <c r="J135" s="4"/>
      <c r="K135" s="4"/>
      <c r="L135" s="4"/>
      <c r="M135" s="4"/>
      <c r="N135" s="4" t="s">
        <v>491</v>
      </c>
      <c r="O135" s="4"/>
      <c r="P135" s="4"/>
      <c r="Q135" s="4"/>
      <c r="R135" s="4"/>
      <c r="S135" s="4"/>
      <c r="T135" s="4"/>
      <c r="U135" s="4"/>
      <c r="V135" s="4"/>
      <c r="W135" s="1"/>
      <c r="X135" s="1"/>
      <c r="Y135" s="1"/>
      <c r="Z135" s="1"/>
      <c r="AA135" s="1"/>
      <c r="AB135" s="1"/>
      <c r="AC135" s="1"/>
      <c r="AD135" s="1"/>
      <c r="AE135" s="1"/>
    </row>
    <row r="136" spans="1:31" ht="10.5" customHeight="1" x14ac:dyDescent="0.15">
      <c r="A136" s="1"/>
      <c r="B136" s="4" t="s">
        <v>208</v>
      </c>
      <c r="C136" s="4"/>
      <c r="D136" s="4"/>
      <c r="E136" s="4"/>
      <c r="F136" s="4"/>
      <c r="G136" s="4"/>
      <c r="H136" s="4"/>
      <c r="I136" s="4"/>
      <c r="J136" s="4"/>
      <c r="K136" s="4"/>
      <c r="L136" s="4"/>
      <c r="M136" s="4"/>
      <c r="N136" s="4" t="s">
        <v>492</v>
      </c>
      <c r="O136" s="4"/>
      <c r="P136" s="4"/>
      <c r="Q136" s="4"/>
      <c r="R136" s="4"/>
      <c r="S136" s="4"/>
      <c r="T136" s="4"/>
      <c r="U136" s="4"/>
      <c r="V136" s="4"/>
      <c r="W136" s="1"/>
      <c r="X136" s="1"/>
      <c r="Y136" s="1"/>
      <c r="Z136" s="1"/>
      <c r="AA136" s="1"/>
      <c r="AB136" s="1"/>
      <c r="AC136" s="1"/>
      <c r="AD136" s="1"/>
      <c r="AE136" s="1"/>
    </row>
    <row r="137" spans="1:31" ht="10.5" customHeight="1" x14ac:dyDescent="0.15">
      <c r="A137" s="1"/>
      <c r="B137" s="4" t="s">
        <v>209</v>
      </c>
      <c r="C137" s="4"/>
      <c r="D137" s="4"/>
      <c r="E137" s="4"/>
      <c r="F137" s="4"/>
      <c r="G137" s="4"/>
      <c r="H137" s="4"/>
      <c r="I137" s="4"/>
      <c r="J137" s="4"/>
      <c r="K137" s="4"/>
      <c r="L137" s="4"/>
      <c r="M137" s="4"/>
      <c r="N137" s="4" t="s">
        <v>493</v>
      </c>
      <c r="O137" s="4"/>
      <c r="P137" s="4"/>
      <c r="Q137" s="4"/>
      <c r="R137" s="4"/>
      <c r="S137" s="4"/>
      <c r="T137" s="4"/>
      <c r="U137" s="4"/>
      <c r="V137" s="4"/>
      <c r="W137" s="1"/>
      <c r="X137" s="1"/>
      <c r="Y137" s="1"/>
      <c r="Z137" s="1"/>
      <c r="AA137" s="1"/>
      <c r="AB137" s="1"/>
      <c r="AC137" s="1"/>
      <c r="AD137" s="1"/>
      <c r="AE137" s="1"/>
    </row>
    <row r="138" spans="1:31" ht="10.5" customHeight="1" x14ac:dyDescent="0.15">
      <c r="A138" s="1"/>
      <c r="B138" s="4" t="s">
        <v>210</v>
      </c>
      <c r="C138" s="4"/>
      <c r="D138" s="4"/>
      <c r="E138" s="4"/>
      <c r="F138" s="4"/>
      <c r="G138" s="4"/>
      <c r="H138" s="4"/>
      <c r="I138" s="4"/>
      <c r="J138" s="4"/>
      <c r="K138" s="4"/>
      <c r="L138" s="4"/>
      <c r="M138" s="4"/>
      <c r="N138" s="4" t="s">
        <v>494</v>
      </c>
      <c r="O138" s="4"/>
      <c r="P138" s="4"/>
      <c r="Q138" s="4"/>
      <c r="R138" s="4"/>
      <c r="S138" s="4"/>
      <c r="T138" s="4"/>
      <c r="U138" s="4"/>
      <c r="V138" s="4"/>
      <c r="W138" s="1"/>
      <c r="X138" s="1"/>
      <c r="Y138" s="1"/>
      <c r="Z138" s="1"/>
      <c r="AA138" s="1"/>
      <c r="AB138" s="1"/>
      <c r="AC138" s="1"/>
      <c r="AD138" s="1"/>
      <c r="AE138" s="1"/>
    </row>
    <row r="139" spans="1:31" ht="10.5" customHeight="1" x14ac:dyDescent="0.15">
      <c r="A139" s="1"/>
      <c r="B139" s="4" t="s">
        <v>211</v>
      </c>
      <c r="C139" s="4"/>
      <c r="D139" s="4"/>
      <c r="E139" s="4"/>
      <c r="F139" s="4"/>
      <c r="G139" s="4"/>
      <c r="H139" s="4"/>
      <c r="I139" s="4"/>
      <c r="J139" s="4"/>
      <c r="K139" s="4"/>
      <c r="L139" s="4"/>
      <c r="M139" s="4"/>
      <c r="N139" s="4" t="s">
        <v>495</v>
      </c>
      <c r="O139" s="4"/>
      <c r="P139" s="4"/>
      <c r="Q139" s="4"/>
      <c r="R139" s="4"/>
      <c r="S139" s="4"/>
      <c r="T139" s="4"/>
      <c r="U139" s="4"/>
      <c r="V139" s="4"/>
      <c r="W139" s="1"/>
      <c r="X139" s="1"/>
      <c r="Y139" s="1"/>
      <c r="Z139" s="1"/>
      <c r="AA139" s="1"/>
      <c r="AB139" s="1"/>
      <c r="AC139" s="1"/>
      <c r="AD139" s="1"/>
      <c r="AE139" s="1"/>
    </row>
    <row r="140" spans="1:31" ht="10.5" customHeight="1" x14ac:dyDescent="0.15">
      <c r="A140" s="1"/>
      <c r="B140" s="4" t="s">
        <v>212</v>
      </c>
      <c r="C140" s="4"/>
      <c r="D140" s="4"/>
      <c r="E140" s="4"/>
      <c r="F140" s="4"/>
      <c r="G140" s="4"/>
      <c r="H140" s="4"/>
      <c r="I140" s="4"/>
      <c r="J140" s="4"/>
      <c r="K140" s="4"/>
      <c r="L140" s="4"/>
      <c r="M140" s="4"/>
      <c r="N140" s="4" t="s">
        <v>496</v>
      </c>
      <c r="O140" s="4"/>
      <c r="P140" s="4"/>
      <c r="Q140" s="4"/>
      <c r="R140" s="4"/>
      <c r="S140" s="4"/>
      <c r="T140" s="4"/>
      <c r="U140" s="4"/>
      <c r="V140" s="4"/>
      <c r="W140" s="1"/>
      <c r="X140" s="1"/>
      <c r="Y140" s="1"/>
      <c r="Z140" s="1"/>
      <c r="AA140" s="1"/>
      <c r="AB140" s="1"/>
      <c r="AC140" s="1"/>
      <c r="AD140" s="1"/>
      <c r="AE140" s="1"/>
    </row>
    <row r="141" spans="1:31" ht="10.5" customHeight="1" x14ac:dyDescent="0.15">
      <c r="A141" s="1"/>
      <c r="B141" s="4" t="s">
        <v>213</v>
      </c>
      <c r="C141" s="4"/>
      <c r="D141" s="4"/>
      <c r="E141" s="4"/>
      <c r="F141" s="4"/>
      <c r="G141" s="4"/>
      <c r="H141" s="4"/>
      <c r="I141" s="4"/>
      <c r="J141" s="4"/>
      <c r="K141" s="4"/>
      <c r="L141" s="4"/>
      <c r="M141" s="4"/>
      <c r="N141" s="4" t="s">
        <v>497</v>
      </c>
      <c r="O141" s="4"/>
      <c r="P141" s="4"/>
      <c r="Q141" s="4"/>
      <c r="R141" s="4"/>
      <c r="S141" s="4"/>
      <c r="T141" s="4"/>
      <c r="U141" s="4"/>
      <c r="V141" s="4"/>
      <c r="W141" s="1"/>
      <c r="X141" s="1"/>
      <c r="Y141" s="1"/>
      <c r="Z141" s="1"/>
      <c r="AA141" s="1"/>
      <c r="AB141" s="1"/>
      <c r="AC141" s="1"/>
      <c r="AD141" s="1"/>
      <c r="AE141" s="1"/>
    </row>
    <row r="142" spans="1:31" ht="10.5" customHeight="1" x14ac:dyDescent="0.15">
      <c r="A142" s="1"/>
      <c r="B142" s="4" t="s">
        <v>214</v>
      </c>
      <c r="C142" s="4"/>
      <c r="D142" s="4"/>
      <c r="E142" s="4"/>
      <c r="F142" s="4"/>
      <c r="G142" s="4"/>
      <c r="H142" s="4"/>
      <c r="I142" s="4"/>
      <c r="J142" s="4"/>
      <c r="K142" s="4"/>
      <c r="L142" s="4"/>
      <c r="M142" s="4"/>
      <c r="N142" s="4" t="s">
        <v>498</v>
      </c>
      <c r="O142" s="4"/>
      <c r="P142" s="4"/>
      <c r="Q142" s="4"/>
      <c r="R142" s="4"/>
      <c r="S142" s="4"/>
      <c r="T142" s="4"/>
      <c r="U142" s="4"/>
      <c r="V142" s="4"/>
      <c r="W142" s="1"/>
      <c r="X142" s="1"/>
      <c r="Y142" s="1"/>
      <c r="Z142" s="1"/>
      <c r="AA142" s="1"/>
      <c r="AB142" s="1"/>
      <c r="AC142" s="1"/>
      <c r="AD142" s="1"/>
      <c r="AE142" s="1"/>
    </row>
    <row r="143" spans="1:31" ht="10.5" customHeight="1" x14ac:dyDescent="0.15">
      <c r="A143" s="1"/>
      <c r="B143" s="4" t="s">
        <v>215</v>
      </c>
      <c r="C143" s="4"/>
      <c r="D143" s="4"/>
      <c r="E143" s="4"/>
      <c r="F143" s="4"/>
      <c r="G143" s="4"/>
      <c r="H143" s="4"/>
      <c r="I143" s="4"/>
      <c r="J143" s="4"/>
      <c r="K143" s="4"/>
      <c r="L143" s="4"/>
      <c r="M143" s="4"/>
      <c r="N143" s="4" t="s">
        <v>499</v>
      </c>
      <c r="O143" s="4"/>
      <c r="P143" s="4"/>
      <c r="Q143" s="4"/>
      <c r="R143" s="4"/>
      <c r="S143" s="4"/>
      <c r="T143" s="4"/>
      <c r="U143" s="4"/>
      <c r="V143" s="4"/>
      <c r="W143" s="1"/>
      <c r="X143" s="1"/>
      <c r="Y143" s="1"/>
      <c r="Z143" s="1"/>
      <c r="AA143" s="1"/>
      <c r="AB143" s="1"/>
      <c r="AC143" s="1"/>
      <c r="AD143" s="1"/>
      <c r="AE143" s="1"/>
    </row>
    <row r="144" spans="1:31" ht="10.5" customHeight="1" x14ac:dyDescent="0.15">
      <c r="A144" s="1"/>
      <c r="B144" s="4" t="s">
        <v>216</v>
      </c>
      <c r="C144" s="4"/>
      <c r="D144" s="4"/>
      <c r="E144" s="4"/>
      <c r="F144" s="4"/>
      <c r="G144" s="4"/>
      <c r="H144" s="4"/>
      <c r="I144" s="4"/>
      <c r="J144" s="4"/>
      <c r="K144" s="4"/>
      <c r="L144" s="4"/>
      <c r="M144" s="4"/>
      <c r="N144" s="4" t="s">
        <v>500</v>
      </c>
      <c r="O144" s="4"/>
      <c r="P144" s="4"/>
      <c r="Q144" s="4"/>
      <c r="R144" s="4"/>
      <c r="S144" s="4"/>
      <c r="T144" s="4"/>
      <c r="U144" s="4"/>
      <c r="V144" s="4"/>
      <c r="W144" s="1"/>
      <c r="X144" s="1"/>
      <c r="Y144" s="1"/>
      <c r="Z144" s="1"/>
      <c r="AA144" s="1"/>
      <c r="AB144" s="1"/>
      <c r="AC144" s="1"/>
      <c r="AD144" s="1"/>
      <c r="AE144" s="1"/>
    </row>
    <row r="145" spans="1:31" ht="10.5" customHeight="1" x14ac:dyDescent="0.15">
      <c r="A145" s="1"/>
      <c r="B145" s="4" t="s">
        <v>217</v>
      </c>
      <c r="C145" s="4"/>
      <c r="D145" s="4"/>
      <c r="E145" s="4"/>
      <c r="F145" s="4"/>
      <c r="G145" s="4"/>
      <c r="H145" s="4"/>
      <c r="I145" s="4"/>
      <c r="J145" s="4"/>
      <c r="K145" s="4"/>
      <c r="L145" s="4"/>
      <c r="M145" s="4"/>
      <c r="N145" s="4" t="s">
        <v>501</v>
      </c>
      <c r="O145" s="4"/>
      <c r="P145" s="4"/>
      <c r="Q145" s="4"/>
      <c r="R145" s="4"/>
      <c r="S145" s="4"/>
      <c r="T145" s="4"/>
      <c r="U145" s="4"/>
      <c r="V145" s="4"/>
      <c r="W145" s="1"/>
      <c r="X145" s="1"/>
      <c r="Y145" s="1"/>
      <c r="Z145" s="1"/>
      <c r="AA145" s="1"/>
      <c r="AB145" s="1"/>
      <c r="AC145" s="1"/>
      <c r="AD145" s="1"/>
      <c r="AE145" s="1"/>
    </row>
    <row r="146" spans="1:31" ht="10.5" customHeight="1" x14ac:dyDescent="0.15">
      <c r="A146" s="1"/>
      <c r="B146" s="4" t="s">
        <v>218</v>
      </c>
      <c r="C146" s="4"/>
      <c r="D146" s="4"/>
      <c r="E146" s="4"/>
      <c r="F146" s="4"/>
      <c r="G146" s="4"/>
      <c r="H146" s="4"/>
      <c r="I146" s="4"/>
      <c r="J146" s="4"/>
      <c r="K146" s="4"/>
      <c r="L146" s="4"/>
      <c r="M146" s="4"/>
      <c r="N146" s="4" t="s">
        <v>502</v>
      </c>
      <c r="O146" s="4"/>
      <c r="P146" s="4"/>
      <c r="Q146" s="4"/>
      <c r="R146" s="4"/>
      <c r="S146" s="4"/>
      <c r="T146" s="4"/>
      <c r="U146" s="4"/>
      <c r="V146" s="4"/>
      <c r="W146" s="1"/>
      <c r="X146" s="1"/>
      <c r="Y146" s="1"/>
      <c r="Z146" s="1"/>
      <c r="AA146" s="1"/>
      <c r="AB146" s="1"/>
      <c r="AC146" s="1"/>
      <c r="AD146" s="1"/>
      <c r="AE146" s="1"/>
    </row>
    <row r="147" spans="1:31" ht="10.5" customHeight="1" x14ac:dyDescent="0.15">
      <c r="A147" s="1"/>
      <c r="B147" s="4" t="s">
        <v>219</v>
      </c>
      <c r="C147" s="4"/>
      <c r="D147" s="4"/>
      <c r="E147" s="4"/>
      <c r="F147" s="4"/>
      <c r="G147" s="4"/>
      <c r="H147" s="4"/>
      <c r="I147" s="4"/>
      <c r="J147" s="4"/>
      <c r="K147" s="4"/>
      <c r="L147" s="4"/>
      <c r="M147" s="4"/>
      <c r="N147" s="4" t="s">
        <v>503</v>
      </c>
      <c r="O147" s="4"/>
      <c r="P147" s="4"/>
      <c r="Q147" s="4"/>
      <c r="R147" s="4"/>
      <c r="S147" s="4"/>
      <c r="T147" s="4"/>
      <c r="U147" s="4"/>
      <c r="V147" s="4"/>
      <c r="W147" s="1"/>
      <c r="X147" s="1"/>
      <c r="Y147" s="1"/>
      <c r="Z147" s="1"/>
      <c r="AA147" s="1"/>
      <c r="AB147" s="1"/>
      <c r="AC147" s="1"/>
      <c r="AD147" s="1"/>
      <c r="AE147" s="1"/>
    </row>
    <row r="148" spans="1:31" ht="10.5" customHeight="1" x14ac:dyDescent="0.15">
      <c r="A148" s="1"/>
      <c r="B148" s="4" t="s">
        <v>220</v>
      </c>
      <c r="C148" s="4"/>
      <c r="D148" s="4"/>
      <c r="E148" s="4"/>
      <c r="F148" s="4"/>
      <c r="G148" s="4"/>
      <c r="H148" s="4"/>
      <c r="I148" s="4"/>
      <c r="J148" s="4"/>
      <c r="K148" s="4"/>
      <c r="L148" s="4"/>
      <c r="M148" s="4"/>
      <c r="N148" s="4" t="s">
        <v>504</v>
      </c>
      <c r="O148" s="4"/>
      <c r="P148" s="4"/>
      <c r="Q148" s="4"/>
      <c r="R148" s="4"/>
      <c r="S148" s="4"/>
      <c r="T148" s="4"/>
      <c r="U148" s="4"/>
      <c r="V148" s="4"/>
      <c r="W148" s="1"/>
      <c r="X148" s="1"/>
      <c r="Y148" s="1"/>
      <c r="Z148" s="1"/>
      <c r="AA148" s="1"/>
      <c r="AB148" s="1"/>
      <c r="AC148" s="1"/>
      <c r="AD148" s="1"/>
      <c r="AE148" s="1"/>
    </row>
    <row r="149" spans="1:31" ht="10.5" customHeight="1" x14ac:dyDescent="0.15">
      <c r="A149" s="1"/>
      <c r="B149" s="4" t="s">
        <v>221</v>
      </c>
      <c r="C149" s="4"/>
      <c r="D149" s="4"/>
      <c r="E149" s="4"/>
      <c r="F149" s="4"/>
      <c r="G149" s="4"/>
      <c r="H149" s="4"/>
      <c r="I149" s="4"/>
      <c r="J149" s="4"/>
      <c r="K149" s="4"/>
      <c r="L149" s="4"/>
      <c r="M149" s="4"/>
      <c r="N149" s="4" t="s">
        <v>505</v>
      </c>
      <c r="O149" s="4"/>
      <c r="P149" s="4"/>
      <c r="Q149" s="4"/>
      <c r="R149" s="4"/>
      <c r="S149" s="4"/>
      <c r="T149" s="4"/>
      <c r="U149" s="4"/>
      <c r="V149" s="4"/>
      <c r="W149" s="1"/>
      <c r="X149" s="1"/>
      <c r="Y149" s="1"/>
      <c r="Z149" s="1"/>
      <c r="AA149" s="1"/>
      <c r="AB149" s="1"/>
      <c r="AC149" s="1"/>
      <c r="AD149" s="1"/>
      <c r="AE149" s="1"/>
    </row>
    <row r="150" spans="1:31" ht="10.5" customHeight="1" x14ac:dyDescent="0.15">
      <c r="A150" s="1"/>
      <c r="B150" s="4" t="s">
        <v>222</v>
      </c>
      <c r="C150" s="4"/>
      <c r="D150" s="4"/>
      <c r="E150" s="4"/>
      <c r="F150" s="4"/>
      <c r="G150" s="4"/>
      <c r="H150" s="4"/>
      <c r="I150" s="4"/>
      <c r="J150" s="4"/>
      <c r="K150" s="4"/>
      <c r="L150" s="4"/>
      <c r="M150" s="4"/>
      <c r="N150" s="4" t="s">
        <v>506</v>
      </c>
      <c r="O150" s="4"/>
      <c r="P150" s="4"/>
      <c r="Q150" s="4"/>
      <c r="R150" s="4"/>
      <c r="S150" s="4"/>
      <c r="T150" s="4"/>
      <c r="U150" s="4"/>
      <c r="V150" s="4"/>
      <c r="W150" s="1"/>
      <c r="X150" s="1"/>
      <c r="Y150" s="1"/>
      <c r="Z150" s="1"/>
      <c r="AA150" s="1"/>
      <c r="AB150" s="1"/>
      <c r="AC150" s="1"/>
      <c r="AD150" s="1"/>
      <c r="AE150" s="1"/>
    </row>
    <row r="151" spans="1:31" ht="10.5" customHeight="1" x14ac:dyDescent="0.15">
      <c r="A151" s="1"/>
      <c r="B151" s="4" t="s">
        <v>223</v>
      </c>
      <c r="C151" s="4"/>
      <c r="D151" s="4"/>
      <c r="E151" s="4"/>
      <c r="F151" s="4"/>
      <c r="G151" s="4"/>
      <c r="H151" s="4"/>
      <c r="I151" s="4"/>
      <c r="J151" s="4"/>
      <c r="K151" s="4"/>
      <c r="L151" s="4"/>
      <c r="M151" s="4"/>
      <c r="N151" s="4" t="s">
        <v>507</v>
      </c>
      <c r="O151" s="4"/>
      <c r="P151" s="4"/>
      <c r="Q151" s="4"/>
      <c r="R151" s="4"/>
      <c r="S151" s="4"/>
      <c r="T151" s="4"/>
      <c r="U151" s="4"/>
      <c r="V151" s="4"/>
      <c r="W151" s="1"/>
      <c r="X151" s="1"/>
      <c r="Y151" s="1"/>
      <c r="Z151" s="1"/>
      <c r="AA151" s="1"/>
      <c r="AB151" s="1"/>
      <c r="AC151" s="1"/>
      <c r="AD151" s="1"/>
      <c r="AE151" s="1"/>
    </row>
    <row r="152" spans="1:31" ht="10.5" customHeight="1" x14ac:dyDescent="0.15">
      <c r="A152" s="1"/>
      <c r="B152" s="4" t="s">
        <v>224</v>
      </c>
      <c r="C152" s="4"/>
      <c r="D152" s="4"/>
      <c r="E152" s="4"/>
      <c r="F152" s="4"/>
      <c r="G152" s="4"/>
      <c r="H152" s="4"/>
      <c r="I152" s="4"/>
      <c r="J152" s="4"/>
      <c r="K152" s="4"/>
      <c r="L152" s="4"/>
      <c r="M152" s="4"/>
      <c r="N152" s="4" t="s">
        <v>508</v>
      </c>
      <c r="O152" s="4"/>
      <c r="P152" s="4"/>
      <c r="Q152" s="4"/>
      <c r="R152" s="4"/>
      <c r="S152" s="4"/>
      <c r="T152" s="4"/>
      <c r="U152" s="4"/>
      <c r="V152" s="4"/>
      <c r="W152" s="1"/>
      <c r="X152" s="1"/>
      <c r="Y152" s="1"/>
      <c r="Z152" s="1"/>
      <c r="AA152" s="1"/>
      <c r="AB152" s="1"/>
      <c r="AC152" s="1"/>
      <c r="AD152" s="1"/>
      <c r="AE152" s="1"/>
    </row>
    <row r="153" spans="1:31" ht="10.5" customHeight="1" x14ac:dyDescent="0.15">
      <c r="A153" s="1"/>
      <c r="B153" s="4" t="s">
        <v>225</v>
      </c>
      <c r="C153" s="4"/>
      <c r="D153" s="4"/>
      <c r="E153" s="4"/>
      <c r="F153" s="4"/>
      <c r="G153" s="4"/>
      <c r="H153" s="4"/>
      <c r="I153" s="4"/>
      <c r="J153" s="4"/>
      <c r="K153" s="4"/>
      <c r="L153" s="4"/>
      <c r="M153" s="4"/>
      <c r="N153" s="4" t="s">
        <v>509</v>
      </c>
      <c r="O153" s="4"/>
      <c r="P153" s="4"/>
      <c r="Q153" s="4"/>
      <c r="R153" s="4"/>
      <c r="S153" s="4"/>
      <c r="T153" s="4"/>
      <c r="U153" s="4"/>
      <c r="V153" s="4"/>
      <c r="W153" s="1"/>
      <c r="X153" s="1"/>
      <c r="Y153" s="1"/>
      <c r="Z153" s="1"/>
      <c r="AA153" s="1"/>
      <c r="AB153" s="1"/>
      <c r="AC153" s="1"/>
      <c r="AD153" s="1"/>
      <c r="AE153" s="1"/>
    </row>
    <row r="154" spans="1:31" ht="10.5" customHeight="1" x14ac:dyDescent="0.15">
      <c r="A154" s="1"/>
      <c r="B154" s="4" t="s">
        <v>226</v>
      </c>
      <c r="C154" s="4"/>
      <c r="D154" s="4"/>
      <c r="E154" s="4"/>
      <c r="F154" s="4"/>
      <c r="G154" s="4"/>
      <c r="H154" s="4"/>
      <c r="I154" s="4"/>
      <c r="J154" s="4"/>
      <c r="K154" s="4"/>
      <c r="L154" s="4"/>
      <c r="M154" s="4"/>
      <c r="N154" s="4" t="s">
        <v>510</v>
      </c>
      <c r="O154" s="4"/>
      <c r="P154" s="4"/>
      <c r="Q154" s="4"/>
      <c r="R154" s="4"/>
      <c r="S154" s="4"/>
      <c r="T154" s="4"/>
      <c r="U154" s="4"/>
      <c r="V154" s="4"/>
      <c r="W154" s="1"/>
      <c r="X154" s="1"/>
      <c r="Y154" s="1"/>
      <c r="Z154" s="1"/>
      <c r="AA154" s="1"/>
      <c r="AB154" s="1"/>
      <c r="AC154" s="1"/>
      <c r="AD154" s="1"/>
      <c r="AE154" s="1"/>
    </row>
    <row r="155" spans="1:31" ht="10.5" customHeight="1" x14ac:dyDescent="0.15">
      <c r="A155" s="1"/>
      <c r="B155" s="4" t="s">
        <v>227</v>
      </c>
      <c r="C155" s="4"/>
      <c r="D155" s="4"/>
      <c r="E155" s="4"/>
      <c r="F155" s="4"/>
      <c r="G155" s="4"/>
      <c r="H155" s="4"/>
      <c r="I155" s="4"/>
      <c r="J155" s="4"/>
      <c r="K155" s="4"/>
      <c r="L155" s="4"/>
      <c r="M155" s="4"/>
      <c r="N155" s="4" t="s">
        <v>511</v>
      </c>
      <c r="O155" s="4"/>
      <c r="P155" s="4"/>
      <c r="Q155" s="4"/>
      <c r="R155" s="4"/>
      <c r="S155" s="4"/>
      <c r="T155" s="4"/>
      <c r="U155" s="4"/>
      <c r="V155" s="4"/>
      <c r="W155" s="1"/>
      <c r="X155" s="1"/>
      <c r="Y155" s="1"/>
      <c r="Z155" s="1"/>
      <c r="AA155" s="1"/>
      <c r="AB155" s="1"/>
      <c r="AC155" s="1"/>
      <c r="AD155" s="1"/>
      <c r="AE155" s="1"/>
    </row>
    <row r="156" spans="1:31" ht="10.5" customHeight="1" x14ac:dyDescent="0.15">
      <c r="A156" s="1"/>
      <c r="B156" s="4" t="s">
        <v>228</v>
      </c>
      <c r="C156" s="4"/>
      <c r="D156" s="4"/>
      <c r="E156" s="4"/>
      <c r="F156" s="4"/>
      <c r="G156" s="4"/>
      <c r="H156" s="4"/>
      <c r="I156" s="4"/>
      <c r="J156" s="4"/>
      <c r="K156" s="4"/>
      <c r="L156" s="4"/>
      <c r="M156" s="4"/>
      <c r="N156" s="4" t="s">
        <v>512</v>
      </c>
      <c r="O156" s="4"/>
      <c r="P156" s="4"/>
      <c r="Q156" s="4"/>
      <c r="R156" s="4"/>
      <c r="S156" s="4"/>
      <c r="T156" s="4"/>
      <c r="U156" s="4"/>
      <c r="V156" s="4"/>
      <c r="W156" s="1"/>
      <c r="X156" s="1"/>
      <c r="Y156" s="1"/>
      <c r="Z156" s="1"/>
      <c r="AA156" s="1"/>
      <c r="AB156" s="1"/>
      <c r="AC156" s="1"/>
      <c r="AD156" s="1"/>
      <c r="AE156" s="1"/>
    </row>
    <row r="157" spans="1:31" ht="10.5" customHeight="1" x14ac:dyDescent="0.15">
      <c r="A157" s="1"/>
      <c r="B157" s="4" t="s">
        <v>229</v>
      </c>
      <c r="C157" s="4"/>
      <c r="D157" s="4"/>
      <c r="E157" s="4"/>
      <c r="F157" s="4"/>
      <c r="G157" s="4"/>
      <c r="H157" s="4"/>
      <c r="I157" s="4"/>
      <c r="J157" s="4"/>
      <c r="K157" s="4"/>
      <c r="L157" s="4"/>
      <c r="M157" s="4"/>
      <c r="N157" s="4" t="s">
        <v>513</v>
      </c>
      <c r="O157" s="4"/>
      <c r="P157" s="4"/>
      <c r="Q157" s="4"/>
      <c r="R157" s="4"/>
      <c r="S157" s="4"/>
      <c r="T157" s="4"/>
      <c r="U157" s="4"/>
      <c r="V157" s="4"/>
      <c r="W157" s="1"/>
      <c r="X157" s="1"/>
      <c r="Y157" s="1"/>
      <c r="Z157" s="1"/>
      <c r="AA157" s="1"/>
      <c r="AB157" s="1"/>
      <c r="AC157" s="1"/>
      <c r="AD157" s="1"/>
      <c r="AE157" s="1"/>
    </row>
    <row r="158" spans="1:31" ht="10.5" customHeight="1" x14ac:dyDescent="0.15">
      <c r="A158" s="1"/>
      <c r="B158" s="4" t="s">
        <v>230</v>
      </c>
      <c r="C158" s="4"/>
      <c r="D158" s="4"/>
      <c r="E158" s="4"/>
      <c r="F158" s="4"/>
      <c r="G158" s="4"/>
      <c r="H158" s="4"/>
      <c r="I158" s="4"/>
      <c r="J158" s="4"/>
      <c r="K158" s="4"/>
      <c r="L158" s="4"/>
      <c r="M158" s="4"/>
      <c r="N158" s="4" t="s">
        <v>514</v>
      </c>
      <c r="O158" s="4"/>
      <c r="P158" s="4"/>
      <c r="Q158" s="4"/>
      <c r="R158" s="4"/>
      <c r="S158" s="4"/>
      <c r="T158" s="4"/>
      <c r="U158" s="4"/>
      <c r="V158" s="4"/>
      <c r="W158" s="1"/>
      <c r="X158" s="1"/>
      <c r="Y158" s="1"/>
      <c r="Z158" s="1"/>
      <c r="AA158" s="1"/>
      <c r="AB158" s="1"/>
      <c r="AC158" s="1"/>
      <c r="AD158" s="1"/>
      <c r="AE158" s="1"/>
    </row>
    <row r="159" spans="1:31" ht="10.5" customHeight="1" x14ac:dyDescent="0.15">
      <c r="A159" s="1"/>
      <c r="B159" s="4" t="s">
        <v>231</v>
      </c>
      <c r="C159" s="4"/>
      <c r="D159" s="4"/>
      <c r="E159" s="4"/>
      <c r="F159" s="4"/>
      <c r="G159" s="4"/>
      <c r="H159" s="4"/>
      <c r="I159" s="4"/>
      <c r="J159" s="4"/>
      <c r="K159" s="4"/>
      <c r="L159" s="4"/>
      <c r="M159" s="4"/>
      <c r="N159" s="4" t="s">
        <v>515</v>
      </c>
      <c r="O159" s="4"/>
      <c r="P159" s="4"/>
      <c r="Q159" s="4"/>
      <c r="R159" s="4"/>
      <c r="S159" s="4"/>
      <c r="T159" s="4"/>
      <c r="U159" s="4"/>
      <c r="V159" s="4"/>
      <c r="W159" s="1"/>
      <c r="X159" s="1"/>
      <c r="Y159" s="1"/>
      <c r="Z159" s="1"/>
      <c r="AA159" s="1"/>
      <c r="AB159" s="1"/>
      <c r="AC159" s="1"/>
      <c r="AD159" s="1"/>
      <c r="AE159" s="1"/>
    </row>
    <row r="160" spans="1:31" ht="10.5" customHeight="1" x14ac:dyDescent="0.15">
      <c r="A160" s="1"/>
      <c r="B160" s="4" t="s">
        <v>232</v>
      </c>
      <c r="C160" s="4"/>
      <c r="D160" s="4"/>
      <c r="E160" s="4"/>
      <c r="F160" s="4"/>
      <c r="G160" s="4"/>
      <c r="H160" s="4"/>
      <c r="I160" s="4"/>
      <c r="J160" s="4"/>
      <c r="K160" s="4"/>
      <c r="L160" s="4"/>
      <c r="M160" s="4"/>
      <c r="N160" s="4"/>
      <c r="O160" s="4"/>
      <c r="P160" s="4"/>
      <c r="Q160" s="4"/>
      <c r="R160" s="4"/>
      <c r="S160" s="4"/>
      <c r="T160" s="4"/>
      <c r="U160" s="4"/>
      <c r="V160" s="4"/>
      <c r="W160" s="1"/>
      <c r="X160" s="1"/>
      <c r="Y160" s="1"/>
      <c r="Z160" s="1"/>
      <c r="AA160" s="1"/>
      <c r="AB160" s="1"/>
      <c r="AC160" s="1"/>
      <c r="AD160" s="1"/>
      <c r="AE160" s="1"/>
    </row>
    <row r="161" spans="1:31" ht="10.5" customHeight="1" x14ac:dyDescent="0.15">
      <c r="A161" s="1"/>
      <c r="B161" s="4" t="s">
        <v>233</v>
      </c>
      <c r="C161" s="4"/>
      <c r="D161" s="4"/>
      <c r="E161" s="4"/>
      <c r="F161" s="4"/>
      <c r="G161" s="4"/>
      <c r="H161" s="4"/>
      <c r="I161" s="4"/>
      <c r="J161" s="4"/>
      <c r="K161" s="4"/>
      <c r="L161" s="4"/>
      <c r="M161" s="4"/>
      <c r="N161" s="4"/>
      <c r="O161" s="4"/>
      <c r="P161" s="4"/>
      <c r="Q161" s="4"/>
      <c r="R161" s="4"/>
      <c r="S161" s="4"/>
      <c r="T161" s="4"/>
      <c r="U161" s="4"/>
      <c r="V161" s="4"/>
      <c r="W161" s="1"/>
      <c r="X161" s="1"/>
      <c r="Y161" s="1"/>
      <c r="Z161" s="1"/>
      <c r="AA161" s="1"/>
      <c r="AB161" s="1"/>
      <c r="AC161" s="1"/>
      <c r="AD161" s="1"/>
      <c r="AE161" s="1"/>
    </row>
    <row r="162" spans="1:31" ht="10.5" customHeight="1" x14ac:dyDescent="0.15">
      <c r="A162" s="1"/>
      <c r="B162" s="4" t="s">
        <v>234</v>
      </c>
      <c r="C162" s="4"/>
      <c r="D162" s="4"/>
      <c r="E162" s="4"/>
      <c r="F162" s="4"/>
      <c r="G162" s="4"/>
      <c r="H162" s="4"/>
      <c r="I162" s="4"/>
      <c r="J162" s="4"/>
      <c r="K162" s="4"/>
      <c r="L162" s="4"/>
      <c r="M162" s="4"/>
      <c r="N162" s="4"/>
      <c r="O162" s="4"/>
      <c r="P162" s="4"/>
      <c r="Q162" s="4"/>
      <c r="R162" s="4"/>
      <c r="S162" s="4"/>
      <c r="T162" s="4"/>
      <c r="U162" s="4"/>
      <c r="V162" s="4"/>
      <c r="W162" s="1"/>
      <c r="X162" s="1"/>
      <c r="Y162" s="1"/>
      <c r="Z162" s="1"/>
      <c r="AA162" s="1"/>
      <c r="AB162" s="1"/>
      <c r="AC162" s="1"/>
      <c r="AD162" s="1"/>
      <c r="AE162" s="1"/>
    </row>
    <row r="163" spans="1:31" ht="10.5" customHeight="1" x14ac:dyDescent="0.15">
      <c r="A163" s="1"/>
      <c r="B163" s="4" t="s">
        <v>235</v>
      </c>
      <c r="C163" s="4"/>
      <c r="D163" s="4"/>
      <c r="E163" s="4"/>
      <c r="F163" s="4"/>
      <c r="G163" s="4"/>
      <c r="H163" s="4"/>
      <c r="I163" s="4"/>
      <c r="J163" s="4"/>
      <c r="K163" s="4"/>
      <c r="L163" s="4"/>
      <c r="M163" s="4"/>
      <c r="N163" s="4"/>
      <c r="O163" s="4"/>
      <c r="P163" s="4"/>
      <c r="Q163" s="4"/>
      <c r="R163" s="4"/>
      <c r="S163" s="4"/>
      <c r="T163" s="4"/>
      <c r="U163" s="4"/>
      <c r="V163" s="4"/>
      <c r="W163" s="1"/>
      <c r="X163" s="1"/>
      <c r="Y163" s="1"/>
      <c r="Z163" s="1"/>
      <c r="AA163" s="1"/>
      <c r="AB163" s="1"/>
      <c r="AC163" s="1"/>
      <c r="AD163" s="1"/>
      <c r="AE163" s="1"/>
    </row>
    <row r="164" spans="1:31" ht="10.5" customHeight="1" x14ac:dyDescent="0.15">
      <c r="A164" s="1"/>
      <c r="B164" s="4" t="s">
        <v>236</v>
      </c>
      <c r="C164" s="4"/>
      <c r="D164" s="4"/>
      <c r="E164" s="4"/>
      <c r="F164" s="4"/>
      <c r="G164" s="4"/>
      <c r="H164" s="4"/>
      <c r="I164" s="4"/>
      <c r="J164" s="4"/>
      <c r="K164" s="4"/>
      <c r="L164" s="4"/>
      <c r="M164" s="4"/>
      <c r="N164" s="4"/>
      <c r="O164" s="4"/>
      <c r="P164" s="4"/>
      <c r="Q164" s="4"/>
      <c r="R164" s="4"/>
      <c r="S164" s="4"/>
      <c r="T164" s="4"/>
      <c r="U164" s="4"/>
      <c r="V164" s="4"/>
      <c r="W164" s="1"/>
      <c r="X164" s="1"/>
      <c r="Y164" s="1"/>
      <c r="Z164" s="1"/>
      <c r="AA164" s="1"/>
      <c r="AB164" s="1"/>
      <c r="AC164" s="1"/>
      <c r="AD164" s="1"/>
      <c r="AE164" s="1"/>
    </row>
    <row r="165" spans="1:31" ht="10.5" customHeight="1" x14ac:dyDescent="0.15">
      <c r="A165" s="1"/>
      <c r="B165" s="4" t="s">
        <v>237</v>
      </c>
      <c r="C165" s="4"/>
      <c r="D165" s="4"/>
      <c r="E165" s="4"/>
      <c r="F165" s="4"/>
      <c r="G165" s="4"/>
      <c r="H165" s="4"/>
      <c r="I165" s="4"/>
      <c r="J165" s="4"/>
      <c r="K165" s="4"/>
      <c r="L165" s="4"/>
      <c r="M165" s="4"/>
      <c r="N165" s="4"/>
      <c r="O165" s="4"/>
      <c r="P165" s="4"/>
      <c r="Q165" s="4"/>
      <c r="R165" s="4"/>
      <c r="S165" s="4"/>
      <c r="T165" s="4"/>
      <c r="U165" s="4"/>
      <c r="V165" s="4"/>
      <c r="W165" s="1"/>
      <c r="X165" s="1"/>
      <c r="Y165" s="1"/>
      <c r="Z165" s="1"/>
      <c r="AA165" s="1"/>
      <c r="AB165" s="1"/>
      <c r="AC165" s="1"/>
      <c r="AD165" s="1"/>
      <c r="AE165" s="1"/>
    </row>
    <row r="166" spans="1:31" ht="10.5" customHeight="1" x14ac:dyDescent="0.15">
      <c r="A166" s="1"/>
      <c r="B166" s="4" t="s">
        <v>238</v>
      </c>
      <c r="C166" s="4"/>
      <c r="D166" s="4"/>
      <c r="E166" s="4"/>
      <c r="F166" s="4"/>
      <c r="G166" s="4"/>
      <c r="H166" s="4"/>
      <c r="I166" s="4"/>
      <c r="J166" s="4"/>
      <c r="K166" s="4"/>
      <c r="L166" s="4"/>
      <c r="M166" s="4"/>
      <c r="N166" s="4"/>
      <c r="O166" s="4"/>
      <c r="P166" s="4"/>
      <c r="Q166" s="4"/>
      <c r="R166" s="4"/>
      <c r="S166" s="4"/>
      <c r="T166" s="4"/>
      <c r="U166" s="4"/>
      <c r="V166" s="4"/>
      <c r="W166" s="1"/>
      <c r="X166" s="1"/>
      <c r="Y166" s="1"/>
      <c r="Z166" s="1"/>
      <c r="AA166" s="1"/>
      <c r="AB166" s="1"/>
      <c r="AC166" s="1"/>
      <c r="AD166" s="1"/>
      <c r="AE166" s="1"/>
    </row>
    <row r="167" spans="1:31" ht="10.5" customHeight="1" x14ac:dyDescent="0.15">
      <c r="A167" s="1"/>
      <c r="B167" s="4" t="s">
        <v>239</v>
      </c>
      <c r="C167" s="4"/>
      <c r="D167" s="4"/>
      <c r="E167" s="4"/>
      <c r="F167" s="4"/>
      <c r="G167" s="4"/>
      <c r="H167" s="4"/>
      <c r="I167" s="4"/>
      <c r="J167" s="4"/>
      <c r="K167" s="4"/>
      <c r="L167" s="4"/>
      <c r="M167" s="4"/>
      <c r="N167" s="4"/>
      <c r="O167" s="4"/>
      <c r="P167" s="4"/>
      <c r="Q167" s="4"/>
      <c r="R167" s="4"/>
      <c r="S167" s="4"/>
      <c r="T167" s="4"/>
      <c r="U167" s="4"/>
      <c r="V167" s="4"/>
      <c r="W167" s="1"/>
      <c r="X167" s="1"/>
      <c r="Y167" s="1"/>
      <c r="Z167" s="1"/>
      <c r="AA167" s="1"/>
      <c r="AB167" s="1"/>
      <c r="AC167" s="1"/>
      <c r="AD167" s="1"/>
      <c r="AE167" s="1"/>
    </row>
    <row r="168" spans="1:31" ht="10.5" customHeight="1" x14ac:dyDescent="0.15">
      <c r="A168" s="1"/>
      <c r="B168" s="4" t="s">
        <v>240</v>
      </c>
      <c r="C168" s="4"/>
      <c r="D168" s="4"/>
      <c r="E168" s="4"/>
      <c r="F168" s="4"/>
      <c r="G168" s="4"/>
      <c r="H168" s="4"/>
      <c r="I168" s="4"/>
      <c r="J168" s="4"/>
      <c r="K168" s="4"/>
      <c r="L168" s="4"/>
      <c r="M168" s="4"/>
      <c r="N168" s="4"/>
      <c r="O168" s="4"/>
      <c r="P168" s="4"/>
      <c r="Q168" s="4"/>
      <c r="R168" s="4"/>
      <c r="S168" s="4"/>
      <c r="T168" s="4"/>
      <c r="U168" s="4"/>
      <c r="V168" s="4"/>
      <c r="W168" s="1"/>
      <c r="X168" s="1"/>
      <c r="Y168" s="1"/>
      <c r="Z168" s="1"/>
      <c r="AA168" s="1"/>
      <c r="AB168" s="1"/>
      <c r="AC168" s="1"/>
      <c r="AD168" s="1"/>
      <c r="AE168" s="1"/>
    </row>
    <row r="169" spans="1:31" ht="10.5" customHeight="1" x14ac:dyDescent="0.15">
      <c r="A169" s="1"/>
      <c r="B169" s="4" t="s">
        <v>241</v>
      </c>
      <c r="C169" s="4"/>
      <c r="D169" s="4"/>
      <c r="E169" s="4"/>
      <c r="F169" s="4"/>
      <c r="G169" s="4"/>
      <c r="H169" s="4"/>
      <c r="I169" s="4"/>
      <c r="J169" s="4"/>
      <c r="K169" s="4"/>
      <c r="L169" s="4"/>
      <c r="M169" s="4"/>
      <c r="N169" s="4"/>
      <c r="O169" s="4"/>
      <c r="P169" s="4"/>
      <c r="Q169" s="4"/>
      <c r="R169" s="4"/>
      <c r="S169" s="4"/>
      <c r="T169" s="4"/>
      <c r="U169" s="4"/>
      <c r="V169" s="4"/>
      <c r="W169" s="1"/>
      <c r="X169" s="1"/>
      <c r="Y169" s="1"/>
      <c r="Z169" s="1"/>
      <c r="AA169" s="1"/>
      <c r="AB169" s="1"/>
      <c r="AC169" s="1"/>
      <c r="AD169" s="1"/>
      <c r="AE169" s="1"/>
    </row>
    <row r="170" spans="1:31" ht="10.5" customHeight="1" x14ac:dyDescent="0.15">
      <c r="A170" s="1"/>
      <c r="B170" s="4" t="s">
        <v>242</v>
      </c>
      <c r="C170" s="4"/>
      <c r="D170" s="4"/>
      <c r="E170" s="4"/>
      <c r="F170" s="4"/>
      <c r="G170" s="4"/>
      <c r="H170" s="4"/>
      <c r="I170" s="4"/>
      <c r="J170" s="4"/>
      <c r="K170" s="4"/>
      <c r="L170" s="4"/>
      <c r="M170" s="4"/>
      <c r="N170" s="4"/>
      <c r="O170" s="4"/>
      <c r="P170" s="4"/>
      <c r="Q170" s="4"/>
      <c r="R170" s="4"/>
      <c r="S170" s="4"/>
      <c r="T170" s="4"/>
      <c r="U170" s="4"/>
      <c r="V170" s="4"/>
      <c r="W170" s="1"/>
      <c r="X170" s="1"/>
      <c r="Y170" s="1"/>
      <c r="Z170" s="1"/>
      <c r="AA170" s="1"/>
      <c r="AB170" s="1"/>
      <c r="AC170" s="1"/>
      <c r="AD170" s="1"/>
      <c r="AE170" s="1"/>
    </row>
    <row r="171" spans="1:31" ht="10.5" customHeight="1" x14ac:dyDescent="0.15">
      <c r="A171" s="1"/>
      <c r="B171" s="4" t="s">
        <v>243</v>
      </c>
      <c r="C171" s="4"/>
      <c r="D171" s="4"/>
      <c r="E171" s="4"/>
      <c r="F171" s="4"/>
      <c r="G171" s="4"/>
      <c r="H171" s="4"/>
      <c r="I171" s="4"/>
      <c r="J171" s="4"/>
      <c r="K171" s="4"/>
      <c r="L171" s="4"/>
      <c r="M171" s="4"/>
      <c r="N171" s="4"/>
      <c r="O171" s="4"/>
      <c r="P171" s="4"/>
      <c r="Q171" s="4"/>
      <c r="R171" s="4"/>
      <c r="S171" s="4"/>
      <c r="T171" s="4"/>
      <c r="U171" s="4"/>
      <c r="V171" s="4"/>
      <c r="W171" s="1"/>
      <c r="X171" s="1"/>
      <c r="Y171" s="1"/>
      <c r="Z171" s="1"/>
      <c r="AA171" s="1"/>
      <c r="AB171" s="1"/>
      <c r="AC171" s="1"/>
      <c r="AD171" s="1"/>
      <c r="AE171" s="1"/>
    </row>
    <row r="172" spans="1:31" ht="10.5" customHeight="1" x14ac:dyDescent="0.15">
      <c r="A172" s="1"/>
      <c r="B172" s="4" t="s">
        <v>244</v>
      </c>
      <c r="C172" s="4"/>
      <c r="D172" s="4"/>
      <c r="E172" s="4"/>
      <c r="F172" s="4"/>
      <c r="G172" s="4"/>
      <c r="H172" s="4"/>
      <c r="I172" s="4"/>
      <c r="J172" s="4"/>
      <c r="K172" s="4"/>
      <c r="L172" s="4"/>
      <c r="M172" s="4"/>
      <c r="N172" s="4"/>
      <c r="O172" s="4"/>
      <c r="P172" s="4"/>
      <c r="Q172" s="4"/>
      <c r="R172" s="4"/>
      <c r="S172" s="4"/>
      <c r="T172" s="4"/>
      <c r="U172" s="4"/>
      <c r="V172" s="4"/>
      <c r="W172" s="1"/>
      <c r="X172" s="1"/>
      <c r="Y172" s="1"/>
      <c r="Z172" s="1"/>
      <c r="AA172" s="1"/>
      <c r="AB172" s="1"/>
      <c r="AC172" s="1"/>
      <c r="AD172" s="1"/>
      <c r="AE172" s="1"/>
    </row>
    <row r="173" spans="1:31" ht="10.5" customHeight="1" x14ac:dyDescent="0.15">
      <c r="A173" s="1"/>
      <c r="B173" s="4" t="s">
        <v>245</v>
      </c>
      <c r="C173" s="4"/>
      <c r="D173" s="4"/>
      <c r="E173" s="4"/>
      <c r="F173" s="4"/>
      <c r="G173" s="4"/>
      <c r="H173" s="4"/>
      <c r="I173" s="4"/>
      <c r="J173" s="4"/>
      <c r="K173" s="4"/>
      <c r="L173" s="4"/>
      <c r="M173" s="4"/>
      <c r="N173" s="4"/>
      <c r="O173" s="4"/>
      <c r="P173" s="4"/>
      <c r="Q173" s="4"/>
      <c r="R173" s="4"/>
      <c r="S173" s="4"/>
      <c r="T173" s="4"/>
      <c r="U173" s="4"/>
      <c r="V173" s="4"/>
      <c r="W173" s="1"/>
      <c r="X173" s="1"/>
      <c r="Y173" s="1"/>
      <c r="Z173" s="1"/>
      <c r="AA173" s="1"/>
      <c r="AB173" s="1"/>
      <c r="AC173" s="1"/>
      <c r="AD173" s="1"/>
      <c r="AE173" s="1"/>
    </row>
    <row r="174" spans="1:31" ht="10.5" customHeight="1" x14ac:dyDescent="0.15">
      <c r="A174" s="1"/>
      <c r="B174" s="4" t="s">
        <v>246</v>
      </c>
      <c r="C174" s="4"/>
      <c r="D174" s="4"/>
      <c r="E174" s="4"/>
      <c r="F174" s="4"/>
      <c r="G174" s="4"/>
      <c r="H174" s="4"/>
      <c r="I174" s="4"/>
      <c r="J174" s="4"/>
      <c r="K174" s="4"/>
      <c r="L174" s="4"/>
      <c r="M174" s="4"/>
      <c r="N174" s="4"/>
      <c r="O174" s="4"/>
      <c r="P174" s="4"/>
      <c r="Q174" s="4"/>
      <c r="R174" s="4"/>
      <c r="S174" s="4"/>
      <c r="T174" s="4"/>
      <c r="U174" s="4"/>
      <c r="V174" s="4"/>
      <c r="W174" s="1"/>
      <c r="X174" s="1"/>
      <c r="Y174" s="1"/>
      <c r="Z174" s="1"/>
      <c r="AA174" s="1"/>
      <c r="AB174" s="1"/>
      <c r="AC174" s="1"/>
      <c r="AD174" s="1"/>
      <c r="AE174" s="1"/>
    </row>
    <row r="175" spans="1:31" ht="10.5" customHeight="1" x14ac:dyDescent="0.15">
      <c r="A175" s="1"/>
      <c r="B175" s="4" t="s">
        <v>247</v>
      </c>
      <c r="C175" s="4"/>
      <c r="D175" s="4"/>
      <c r="E175" s="4"/>
      <c r="F175" s="4"/>
      <c r="G175" s="4"/>
      <c r="H175" s="4"/>
      <c r="I175" s="4"/>
      <c r="J175" s="4"/>
      <c r="K175" s="4"/>
      <c r="L175" s="4"/>
      <c r="M175" s="4"/>
      <c r="N175" s="4"/>
      <c r="O175" s="4"/>
      <c r="P175" s="4"/>
      <c r="Q175" s="4"/>
      <c r="R175" s="4"/>
      <c r="S175" s="4"/>
      <c r="T175" s="4"/>
      <c r="U175" s="4"/>
      <c r="V175" s="4"/>
      <c r="W175" s="1"/>
      <c r="X175" s="1"/>
      <c r="Y175" s="1"/>
      <c r="Z175" s="1"/>
      <c r="AA175" s="1"/>
      <c r="AB175" s="1"/>
      <c r="AC175" s="1"/>
      <c r="AD175" s="1"/>
      <c r="AE175" s="1"/>
    </row>
    <row r="176" spans="1:31" ht="10.5" customHeight="1" x14ac:dyDescent="0.15">
      <c r="A176" s="1"/>
      <c r="B176" s="4" t="s">
        <v>248</v>
      </c>
      <c r="C176" s="4"/>
      <c r="D176" s="4"/>
      <c r="E176" s="4"/>
      <c r="F176" s="4"/>
      <c r="G176" s="4"/>
      <c r="H176" s="4"/>
      <c r="I176" s="4"/>
      <c r="J176" s="4"/>
      <c r="K176" s="4"/>
      <c r="L176" s="4"/>
      <c r="M176" s="4"/>
      <c r="N176" s="4"/>
      <c r="O176" s="4"/>
      <c r="P176" s="4"/>
      <c r="Q176" s="4"/>
      <c r="R176" s="4"/>
      <c r="S176" s="4"/>
      <c r="T176" s="4"/>
      <c r="U176" s="4"/>
      <c r="V176" s="4"/>
      <c r="W176" s="1"/>
      <c r="X176" s="1"/>
      <c r="Y176" s="1"/>
      <c r="Z176" s="1"/>
      <c r="AA176" s="1"/>
      <c r="AB176" s="1"/>
      <c r="AC176" s="1"/>
      <c r="AD176" s="1"/>
      <c r="AE176" s="1"/>
    </row>
    <row r="177" spans="1:31" ht="10.5" customHeight="1" x14ac:dyDescent="0.15">
      <c r="A177" s="1"/>
      <c r="B177" s="4" t="s">
        <v>249</v>
      </c>
      <c r="C177" s="4"/>
      <c r="D177" s="4"/>
      <c r="E177" s="4"/>
      <c r="F177" s="4"/>
      <c r="G177" s="4"/>
      <c r="H177" s="4"/>
      <c r="I177" s="4"/>
      <c r="J177" s="4"/>
      <c r="K177" s="4"/>
      <c r="L177" s="4"/>
      <c r="M177" s="4"/>
      <c r="N177" s="4"/>
      <c r="O177" s="4"/>
      <c r="P177" s="4"/>
      <c r="Q177" s="4"/>
      <c r="R177" s="4"/>
      <c r="S177" s="4"/>
      <c r="T177" s="4"/>
      <c r="U177" s="4"/>
      <c r="V177" s="4"/>
      <c r="W177" s="1"/>
      <c r="X177" s="1"/>
      <c r="Y177" s="1"/>
      <c r="Z177" s="1"/>
      <c r="AA177" s="1"/>
      <c r="AB177" s="1"/>
      <c r="AC177" s="1"/>
      <c r="AD177" s="1"/>
      <c r="AE177" s="1"/>
    </row>
    <row r="178" spans="1:31" ht="10.5" customHeight="1" x14ac:dyDescent="0.15">
      <c r="A178" s="1"/>
      <c r="B178" s="4" t="s">
        <v>250</v>
      </c>
      <c r="C178" s="4"/>
      <c r="D178" s="4"/>
      <c r="E178" s="4"/>
      <c r="F178" s="4"/>
      <c r="G178" s="4"/>
      <c r="H178" s="4"/>
      <c r="I178" s="4"/>
      <c r="J178" s="4"/>
      <c r="K178" s="4"/>
      <c r="L178" s="4"/>
      <c r="M178" s="4"/>
      <c r="N178" s="4"/>
      <c r="O178" s="4"/>
      <c r="P178" s="4"/>
      <c r="Q178" s="4"/>
      <c r="R178" s="4"/>
      <c r="S178" s="4"/>
      <c r="T178" s="4"/>
      <c r="U178" s="4"/>
      <c r="V178" s="4"/>
      <c r="W178" s="1"/>
      <c r="X178" s="1"/>
      <c r="Y178" s="1"/>
      <c r="Z178" s="1"/>
      <c r="AA178" s="1"/>
      <c r="AB178" s="1"/>
      <c r="AC178" s="1"/>
      <c r="AD178" s="1"/>
      <c r="AE178" s="1"/>
    </row>
    <row r="179" spans="1:31" ht="10.5" customHeight="1" x14ac:dyDescent="0.15">
      <c r="A179" s="1"/>
      <c r="B179" s="4" t="s">
        <v>251</v>
      </c>
      <c r="C179" s="4"/>
      <c r="D179" s="4"/>
      <c r="E179" s="4"/>
      <c r="F179" s="4"/>
      <c r="G179" s="4"/>
      <c r="H179" s="4"/>
      <c r="I179" s="4"/>
      <c r="J179" s="4"/>
      <c r="K179" s="4"/>
      <c r="L179" s="4"/>
      <c r="M179" s="4"/>
      <c r="N179" s="4"/>
      <c r="O179" s="4"/>
      <c r="P179" s="4"/>
      <c r="Q179" s="4"/>
      <c r="R179" s="4"/>
      <c r="S179" s="4"/>
      <c r="T179" s="4"/>
      <c r="U179" s="4"/>
      <c r="V179" s="4"/>
      <c r="W179" s="1"/>
      <c r="X179" s="1"/>
      <c r="Y179" s="1"/>
      <c r="Z179" s="1"/>
      <c r="AA179" s="1"/>
      <c r="AB179" s="1"/>
      <c r="AC179" s="1"/>
      <c r="AD179" s="1"/>
      <c r="AE179" s="1"/>
    </row>
    <row r="180" spans="1:31" ht="10.5" customHeight="1" x14ac:dyDescent="0.15">
      <c r="A180" s="1"/>
      <c r="B180" s="4" t="s">
        <v>252</v>
      </c>
      <c r="C180" s="4"/>
      <c r="D180" s="4"/>
      <c r="E180" s="4"/>
      <c r="F180" s="4"/>
      <c r="G180" s="4"/>
      <c r="H180" s="4"/>
      <c r="I180" s="4"/>
      <c r="J180" s="4"/>
      <c r="K180" s="4"/>
      <c r="L180" s="4"/>
      <c r="M180" s="4"/>
      <c r="N180" s="4"/>
      <c r="O180" s="4"/>
      <c r="P180" s="4"/>
      <c r="Q180" s="4"/>
      <c r="R180" s="4"/>
      <c r="S180" s="4"/>
      <c r="T180" s="4"/>
      <c r="U180" s="4"/>
      <c r="V180" s="4"/>
      <c r="W180" s="1"/>
      <c r="X180" s="1"/>
      <c r="Y180" s="1"/>
      <c r="Z180" s="1"/>
      <c r="AA180" s="1"/>
      <c r="AB180" s="1"/>
      <c r="AC180" s="1"/>
      <c r="AD180" s="1"/>
      <c r="AE180" s="1"/>
    </row>
    <row r="181" spans="1:31" ht="10.5" customHeight="1" x14ac:dyDescent="0.15">
      <c r="A181" s="1"/>
      <c r="B181" s="4" t="s">
        <v>253</v>
      </c>
      <c r="C181" s="4"/>
      <c r="D181" s="4"/>
      <c r="E181" s="4"/>
      <c r="F181" s="4"/>
      <c r="G181" s="4"/>
      <c r="H181" s="4"/>
      <c r="I181" s="4"/>
      <c r="J181" s="4"/>
      <c r="K181" s="4"/>
      <c r="L181" s="4"/>
      <c r="M181" s="4"/>
      <c r="N181" s="4"/>
      <c r="O181" s="4"/>
      <c r="P181" s="4"/>
      <c r="Q181" s="4"/>
      <c r="R181" s="4"/>
      <c r="S181" s="4"/>
      <c r="T181" s="4"/>
      <c r="U181" s="4"/>
      <c r="V181" s="4"/>
      <c r="W181" s="1"/>
      <c r="X181" s="1"/>
      <c r="Y181" s="1"/>
      <c r="Z181" s="1"/>
      <c r="AA181" s="1"/>
      <c r="AB181" s="1"/>
      <c r="AC181" s="1"/>
      <c r="AD181" s="1"/>
      <c r="AE181" s="1"/>
    </row>
    <row r="182" spans="1:31" ht="10.5" customHeight="1" x14ac:dyDescent="0.15">
      <c r="A182" s="1"/>
      <c r="B182" s="4" t="s">
        <v>254</v>
      </c>
      <c r="C182" s="4"/>
      <c r="D182" s="4"/>
      <c r="E182" s="4"/>
      <c r="F182" s="4"/>
      <c r="G182" s="4"/>
      <c r="H182" s="4"/>
      <c r="I182" s="4"/>
      <c r="J182" s="4"/>
      <c r="K182" s="4"/>
      <c r="L182" s="4"/>
      <c r="M182" s="4"/>
      <c r="N182" s="4"/>
      <c r="O182" s="4"/>
      <c r="P182" s="4"/>
      <c r="Q182" s="4"/>
      <c r="R182" s="4"/>
      <c r="S182" s="4"/>
      <c r="T182" s="4"/>
      <c r="U182" s="4"/>
      <c r="V182" s="4"/>
      <c r="W182" s="1"/>
      <c r="X182" s="1"/>
      <c r="Y182" s="1"/>
      <c r="Z182" s="1"/>
      <c r="AA182" s="1"/>
      <c r="AB182" s="1"/>
      <c r="AC182" s="1"/>
      <c r="AD182" s="1"/>
      <c r="AE182" s="1"/>
    </row>
    <row r="183" spans="1:31" ht="10.5" customHeight="1" x14ac:dyDescent="0.15">
      <c r="A183" s="1"/>
      <c r="B183" s="4" t="s">
        <v>255</v>
      </c>
      <c r="C183" s="4"/>
      <c r="D183" s="4"/>
      <c r="E183" s="4"/>
      <c r="F183" s="4"/>
      <c r="G183" s="4"/>
      <c r="H183" s="4"/>
      <c r="I183" s="4"/>
      <c r="J183" s="4"/>
      <c r="K183" s="4"/>
      <c r="L183" s="4"/>
      <c r="M183" s="4"/>
      <c r="N183" s="4"/>
      <c r="O183" s="4"/>
      <c r="P183" s="4"/>
      <c r="Q183" s="4"/>
      <c r="R183" s="4"/>
      <c r="S183" s="4"/>
      <c r="T183" s="4"/>
      <c r="U183" s="4"/>
      <c r="V183" s="4"/>
      <c r="W183" s="1"/>
      <c r="X183" s="1"/>
      <c r="Y183" s="1"/>
      <c r="Z183" s="1"/>
      <c r="AA183" s="1"/>
      <c r="AB183" s="1"/>
      <c r="AC183" s="1"/>
      <c r="AD183" s="1"/>
      <c r="AE183" s="1"/>
    </row>
    <row r="184" spans="1:31" ht="10.5" customHeight="1" x14ac:dyDescent="0.15">
      <c r="A184" s="1"/>
      <c r="B184" s="4" t="s">
        <v>256</v>
      </c>
      <c r="C184" s="4"/>
      <c r="D184" s="4"/>
      <c r="E184" s="4"/>
      <c r="F184" s="4"/>
      <c r="G184" s="4"/>
      <c r="H184" s="4"/>
      <c r="I184" s="4"/>
      <c r="J184" s="4"/>
      <c r="K184" s="4"/>
      <c r="L184" s="4"/>
      <c r="M184" s="4"/>
      <c r="N184" s="4"/>
      <c r="O184" s="4"/>
      <c r="P184" s="4"/>
      <c r="Q184" s="4"/>
      <c r="R184" s="4"/>
      <c r="S184" s="4"/>
      <c r="T184" s="4"/>
      <c r="U184" s="4"/>
      <c r="V184" s="4"/>
      <c r="W184" s="1"/>
      <c r="X184" s="1"/>
      <c r="Y184" s="1"/>
      <c r="Z184" s="1"/>
      <c r="AA184" s="1"/>
      <c r="AB184" s="1"/>
      <c r="AC184" s="1"/>
      <c r="AD184" s="1"/>
      <c r="AE184" s="1"/>
    </row>
    <row r="185" spans="1:31" ht="10.5" customHeight="1" x14ac:dyDescent="0.15">
      <c r="A185" s="1"/>
      <c r="B185" s="4" t="s">
        <v>257</v>
      </c>
      <c r="C185" s="4"/>
      <c r="D185" s="4"/>
      <c r="E185" s="4"/>
      <c r="F185" s="4"/>
      <c r="G185" s="4"/>
      <c r="H185" s="4"/>
      <c r="I185" s="4"/>
      <c r="J185" s="4"/>
      <c r="K185" s="4"/>
      <c r="L185" s="4"/>
      <c r="M185" s="4"/>
      <c r="N185" s="4"/>
      <c r="O185" s="4"/>
      <c r="P185" s="4"/>
      <c r="Q185" s="4"/>
      <c r="R185" s="4"/>
      <c r="S185" s="4"/>
      <c r="T185" s="4"/>
      <c r="U185" s="4"/>
      <c r="V185" s="4"/>
      <c r="W185" s="1"/>
      <c r="X185" s="1"/>
      <c r="Y185" s="1"/>
      <c r="Z185" s="1"/>
      <c r="AA185" s="1"/>
      <c r="AB185" s="1"/>
      <c r="AC185" s="1"/>
      <c r="AD185" s="1"/>
      <c r="AE185" s="1"/>
    </row>
    <row r="186" spans="1:31" ht="10.5" customHeight="1" x14ac:dyDescent="0.15">
      <c r="A186" s="1"/>
      <c r="B186" s="4" t="s">
        <v>258</v>
      </c>
      <c r="C186" s="4"/>
      <c r="D186" s="4"/>
      <c r="E186" s="4"/>
      <c r="F186" s="4"/>
      <c r="G186" s="4"/>
      <c r="H186" s="4"/>
      <c r="I186" s="4"/>
      <c r="J186" s="4"/>
      <c r="K186" s="4"/>
      <c r="L186" s="4"/>
      <c r="M186" s="4"/>
      <c r="N186" s="4"/>
      <c r="O186" s="4"/>
      <c r="P186" s="4"/>
      <c r="Q186" s="4"/>
      <c r="R186" s="4"/>
      <c r="S186" s="4"/>
      <c r="T186" s="4"/>
      <c r="U186" s="4"/>
      <c r="V186" s="4"/>
      <c r="W186" s="1"/>
      <c r="X186" s="1"/>
      <c r="Y186" s="1"/>
      <c r="Z186" s="1"/>
      <c r="AA186" s="1"/>
      <c r="AB186" s="1"/>
      <c r="AC186" s="1"/>
      <c r="AD186" s="1"/>
      <c r="AE186" s="1"/>
    </row>
    <row r="187" spans="1:31" ht="10.5" customHeight="1" x14ac:dyDescent="0.15">
      <c r="A187" s="1"/>
      <c r="B187" s="4" t="s">
        <v>259</v>
      </c>
      <c r="C187" s="4"/>
      <c r="D187" s="4"/>
      <c r="E187" s="4"/>
      <c r="F187" s="4"/>
      <c r="G187" s="4"/>
      <c r="H187" s="4"/>
      <c r="I187" s="4"/>
      <c r="J187" s="4"/>
      <c r="K187" s="4"/>
      <c r="L187" s="4"/>
      <c r="M187" s="4"/>
      <c r="N187" s="4"/>
      <c r="O187" s="4"/>
      <c r="P187" s="4"/>
      <c r="Q187" s="4"/>
      <c r="R187" s="4"/>
      <c r="S187" s="4"/>
      <c r="T187" s="4"/>
      <c r="U187" s="4"/>
      <c r="V187" s="4"/>
      <c r="W187" s="1"/>
      <c r="X187" s="1"/>
      <c r="Y187" s="1"/>
      <c r="Z187" s="1"/>
      <c r="AA187" s="1"/>
      <c r="AB187" s="1"/>
      <c r="AC187" s="1"/>
      <c r="AD187" s="1"/>
      <c r="AE187" s="1"/>
    </row>
    <row r="188" spans="1:31" ht="10.5" customHeight="1" x14ac:dyDescent="0.15">
      <c r="A188" s="1"/>
      <c r="B188" s="4" t="s">
        <v>260</v>
      </c>
      <c r="C188" s="4"/>
      <c r="D188" s="4"/>
      <c r="E188" s="4"/>
      <c r="F188" s="4"/>
      <c r="G188" s="4"/>
      <c r="H188" s="4"/>
      <c r="I188" s="4"/>
      <c r="J188" s="4"/>
      <c r="K188" s="4"/>
      <c r="L188" s="4"/>
      <c r="M188" s="4"/>
      <c r="N188" s="4"/>
      <c r="O188" s="4"/>
      <c r="P188" s="4"/>
      <c r="Q188" s="4"/>
      <c r="R188" s="4"/>
      <c r="S188" s="4"/>
      <c r="T188" s="4"/>
      <c r="U188" s="4"/>
      <c r="V188" s="4"/>
      <c r="W188" s="1"/>
      <c r="X188" s="1"/>
      <c r="Y188" s="1"/>
      <c r="Z188" s="1"/>
      <c r="AA188" s="1"/>
      <c r="AB188" s="1"/>
      <c r="AC188" s="1"/>
      <c r="AD188" s="1"/>
      <c r="AE188" s="1"/>
    </row>
    <row r="189" spans="1:31" ht="10.5" customHeight="1" x14ac:dyDescent="0.15">
      <c r="A189" s="1"/>
      <c r="B189" s="4" t="s">
        <v>261</v>
      </c>
      <c r="C189" s="4"/>
      <c r="D189" s="4"/>
      <c r="E189" s="4"/>
      <c r="F189" s="4"/>
      <c r="G189" s="4"/>
      <c r="H189" s="4"/>
      <c r="I189" s="4"/>
      <c r="J189" s="4"/>
      <c r="K189" s="4"/>
      <c r="L189" s="4"/>
      <c r="M189" s="4"/>
      <c r="N189" s="4"/>
      <c r="O189" s="4"/>
      <c r="P189" s="4"/>
      <c r="Q189" s="4"/>
      <c r="R189" s="4"/>
      <c r="S189" s="4"/>
      <c r="T189" s="4"/>
      <c r="U189" s="4"/>
      <c r="V189" s="4"/>
      <c r="W189" s="1"/>
      <c r="X189" s="1"/>
      <c r="Y189" s="1"/>
      <c r="Z189" s="1"/>
      <c r="AA189" s="1"/>
      <c r="AB189" s="1"/>
      <c r="AC189" s="1"/>
      <c r="AD189" s="1"/>
      <c r="AE189" s="1"/>
    </row>
    <row r="190" spans="1:31" ht="10.5" customHeight="1" x14ac:dyDescent="0.15">
      <c r="A190" s="1"/>
      <c r="B190" s="4" t="s">
        <v>262</v>
      </c>
      <c r="C190" s="4"/>
      <c r="D190" s="4"/>
      <c r="E190" s="4"/>
      <c r="F190" s="4"/>
      <c r="G190" s="4"/>
      <c r="H190" s="4"/>
      <c r="I190" s="4"/>
      <c r="J190" s="4"/>
      <c r="K190" s="4"/>
      <c r="L190" s="4"/>
      <c r="M190" s="4"/>
      <c r="N190" s="4"/>
      <c r="O190" s="4"/>
      <c r="P190" s="4"/>
      <c r="Q190" s="4"/>
      <c r="R190" s="4"/>
      <c r="S190" s="4"/>
      <c r="T190" s="4"/>
      <c r="U190" s="4"/>
      <c r="V190" s="4"/>
      <c r="W190" s="1"/>
      <c r="X190" s="1"/>
      <c r="Y190" s="1"/>
      <c r="Z190" s="1"/>
      <c r="AA190" s="1"/>
      <c r="AB190" s="1"/>
      <c r="AC190" s="1"/>
      <c r="AD190" s="1"/>
      <c r="AE190" s="1"/>
    </row>
    <row r="191" spans="1:31" ht="10.5" customHeight="1" x14ac:dyDescent="0.15">
      <c r="A191" s="1"/>
      <c r="B191" s="4" t="s">
        <v>263</v>
      </c>
      <c r="C191" s="4"/>
      <c r="D191" s="4"/>
      <c r="E191" s="4"/>
      <c r="F191" s="4"/>
      <c r="G191" s="4"/>
      <c r="H191" s="4"/>
      <c r="I191" s="4"/>
      <c r="J191" s="4"/>
      <c r="K191" s="4"/>
      <c r="L191" s="4"/>
      <c r="M191" s="4"/>
      <c r="N191" s="4"/>
      <c r="O191" s="4"/>
      <c r="P191" s="4"/>
      <c r="Q191" s="4"/>
      <c r="R191" s="4"/>
      <c r="S191" s="4"/>
      <c r="T191" s="4"/>
      <c r="U191" s="4"/>
      <c r="V191" s="4"/>
      <c r="W191" s="1"/>
      <c r="X191" s="1"/>
      <c r="Y191" s="1"/>
      <c r="Z191" s="1"/>
      <c r="AA191" s="1"/>
      <c r="AB191" s="1"/>
      <c r="AC191" s="1"/>
      <c r="AD191" s="1"/>
      <c r="AE191" s="1"/>
    </row>
    <row r="192" spans="1:31" ht="10.5" customHeight="1" x14ac:dyDescent="0.15">
      <c r="A192" s="1"/>
      <c r="B192" s="4" t="s">
        <v>264</v>
      </c>
      <c r="C192" s="4"/>
      <c r="D192" s="4"/>
      <c r="E192" s="4"/>
      <c r="F192" s="4"/>
      <c r="G192" s="4"/>
      <c r="H192" s="4"/>
      <c r="I192" s="4"/>
      <c r="J192" s="4"/>
      <c r="K192" s="4"/>
      <c r="L192" s="4"/>
      <c r="M192" s="4"/>
      <c r="N192" s="4"/>
      <c r="O192" s="4"/>
      <c r="P192" s="4"/>
      <c r="Q192" s="4"/>
      <c r="R192" s="4"/>
      <c r="S192" s="4"/>
      <c r="T192" s="4"/>
      <c r="U192" s="4"/>
      <c r="V192" s="4"/>
      <c r="W192" s="1"/>
      <c r="X192" s="1"/>
      <c r="Y192" s="1"/>
      <c r="Z192" s="1"/>
      <c r="AA192" s="1"/>
      <c r="AB192" s="1"/>
      <c r="AC192" s="1"/>
      <c r="AD192" s="1"/>
      <c r="AE192" s="1"/>
    </row>
    <row r="193" spans="1:31" ht="10.5" customHeight="1" x14ac:dyDescent="0.15">
      <c r="A193" s="1"/>
      <c r="B193" s="4" t="s">
        <v>265</v>
      </c>
      <c r="C193" s="4"/>
      <c r="D193" s="4"/>
      <c r="E193" s="4"/>
      <c r="F193" s="4"/>
      <c r="G193" s="4"/>
      <c r="H193" s="4"/>
      <c r="I193" s="4"/>
      <c r="J193" s="4"/>
      <c r="K193" s="4"/>
      <c r="L193" s="4"/>
      <c r="M193" s="4"/>
      <c r="N193" s="4"/>
      <c r="O193" s="4"/>
      <c r="P193" s="4"/>
      <c r="Q193" s="4"/>
      <c r="R193" s="4"/>
      <c r="S193" s="4"/>
      <c r="T193" s="4"/>
      <c r="U193" s="4"/>
      <c r="V193" s="4"/>
      <c r="W193" s="1"/>
      <c r="X193" s="1"/>
      <c r="Y193" s="1"/>
      <c r="Z193" s="1"/>
      <c r="AA193" s="1"/>
      <c r="AB193" s="1"/>
      <c r="AC193" s="1"/>
      <c r="AD193" s="1"/>
      <c r="AE193" s="1"/>
    </row>
    <row r="194" spans="1:31" ht="10.5" customHeight="1" x14ac:dyDescent="0.15">
      <c r="A194" s="1"/>
      <c r="B194" s="4" t="s">
        <v>266</v>
      </c>
      <c r="C194" s="4"/>
      <c r="D194" s="4"/>
      <c r="E194" s="4"/>
      <c r="F194" s="4"/>
      <c r="G194" s="4"/>
      <c r="H194" s="4"/>
      <c r="I194" s="4"/>
      <c r="J194" s="4"/>
      <c r="K194" s="4"/>
      <c r="L194" s="4"/>
      <c r="M194" s="4"/>
      <c r="N194" s="4"/>
      <c r="O194" s="4"/>
      <c r="P194" s="4"/>
      <c r="Q194" s="4"/>
      <c r="R194" s="4"/>
      <c r="S194" s="4"/>
      <c r="T194" s="4"/>
      <c r="U194" s="4"/>
      <c r="V194" s="4"/>
      <c r="W194" s="1"/>
      <c r="X194" s="1"/>
      <c r="Y194" s="1"/>
      <c r="Z194" s="1"/>
      <c r="AA194" s="1"/>
      <c r="AB194" s="1"/>
      <c r="AC194" s="1"/>
      <c r="AD194" s="1"/>
      <c r="AE194" s="1"/>
    </row>
    <row r="195" spans="1:31" ht="10.5" customHeight="1" x14ac:dyDescent="0.15">
      <c r="A195" s="1"/>
      <c r="B195" s="4" t="s">
        <v>267</v>
      </c>
      <c r="C195" s="4"/>
      <c r="D195" s="4"/>
      <c r="E195" s="4"/>
      <c r="F195" s="4"/>
      <c r="G195" s="4"/>
      <c r="H195" s="4"/>
      <c r="I195" s="4"/>
      <c r="J195" s="4"/>
      <c r="K195" s="4"/>
      <c r="L195" s="4"/>
      <c r="M195" s="4"/>
      <c r="N195" s="4"/>
      <c r="O195" s="4"/>
      <c r="P195" s="4"/>
      <c r="Q195" s="4"/>
      <c r="R195" s="4"/>
      <c r="S195" s="4"/>
      <c r="T195" s="4"/>
      <c r="U195" s="4"/>
      <c r="V195" s="4"/>
      <c r="W195" s="1"/>
      <c r="X195" s="1"/>
      <c r="Y195" s="1"/>
      <c r="Z195" s="1"/>
      <c r="AA195" s="1"/>
      <c r="AB195" s="1"/>
      <c r="AC195" s="1"/>
      <c r="AD195" s="1"/>
      <c r="AE195" s="1"/>
    </row>
    <row r="196" spans="1:31" ht="10.5" customHeight="1" x14ac:dyDescent="0.15">
      <c r="A196" s="1"/>
      <c r="B196" s="4" t="s">
        <v>268</v>
      </c>
      <c r="C196" s="4"/>
      <c r="D196" s="4"/>
      <c r="E196" s="4"/>
      <c r="F196" s="4"/>
      <c r="G196" s="4"/>
      <c r="H196" s="4"/>
      <c r="I196" s="4"/>
      <c r="J196" s="4"/>
      <c r="K196" s="4"/>
      <c r="L196" s="4"/>
      <c r="M196" s="4"/>
      <c r="N196" s="4"/>
      <c r="O196" s="4"/>
      <c r="P196" s="4"/>
      <c r="Q196" s="4"/>
      <c r="R196" s="4"/>
      <c r="S196" s="4"/>
      <c r="T196" s="4"/>
      <c r="U196" s="4"/>
      <c r="V196" s="4"/>
      <c r="W196" s="1"/>
      <c r="X196" s="1"/>
      <c r="Y196" s="1"/>
      <c r="Z196" s="1"/>
      <c r="AA196" s="1"/>
      <c r="AB196" s="1"/>
      <c r="AC196" s="1"/>
      <c r="AD196" s="1"/>
      <c r="AE196" s="1"/>
    </row>
    <row r="197" spans="1:31" ht="10.5" customHeight="1" x14ac:dyDescent="0.15">
      <c r="A197" s="1"/>
      <c r="B197" s="4" t="s">
        <v>269</v>
      </c>
      <c r="C197" s="4"/>
      <c r="D197" s="4"/>
      <c r="E197" s="4"/>
      <c r="F197" s="4"/>
      <c r="G197" s="4"/>
      <c r="H197" s="4"/>
      <c r="I197" s="4"/>
      <c r="J197" s="4"/>
      <c r="K197" s="4"/>
      <c r="L197" s="4"/>
      <c r="M197" s="4"/>
      <c r="N197" s="4"/>
      <c r="O197" s="4"/>
      <c r="P197" s="4"/>
      <c r="Q197" s="4"/>
      <c r="R197" s="4"/>
      <c r="S197" s="4"/>
      <c r="T197" s="4"/>
      <c r="U197" s="4"/>
      <c r="V197" s="4"/>
      <c r="W197" s="1"/>
      <c r="X197" s="1"/>
      <c r="Y197" s="1"/>
      <c r="Z197" s="1"/>
      <c r="AA197" s="1"/>
      <c r="AB197" s="1"/>
      <c r="AC197" s="1"/>
      <c r="AD197" s="1"/>
      <c r="AE197" s="1"/>
    </row>
    <row r="198" spans="1:31" ht="10.5" customHeight="1" x14ac:dyDescent="0.15">
      <c r="A198" s="1"/>
      <c r="B198" s="4" t="s">
        <v>270</v>
      </c>
      <c r="C198" s="4"/>
      <c r="D198" s="4"/>
      <c r="E198" s="4"/>
      <c r="F198" s="4"/>
      <c r="G198" s="4"/>
      <c r="H198" s="4"/>
      <c r="I198" s="4"/>
      <c r="J198" s="4"/>
      <c r="K198" s="4"/>
      <c r="L198" s="4"/>
      <c r="M198" s="4"/>
      <c r="N198" s="4"/>
      <c r="O198" s="4"/>
      <c r="P198" s="4"/>
      <c r="Q198" s="4"/>
      <c r="R198" s="4"/>
      <c r="S198" s="4"/>
      <c r="T198" s="4"/>
      <c r="U198" s="4"/>
      <c r="V198" s="4"/>
      <c r="W198" s="1"/>
      <c r="X198" s="1"/>
      <c r="Y198" s="1"/>
      <c r="Z198" s="1"/>
      <c r="AA198" s="1"/>
      <c r="AB198" s="1"/>
      <c r="AC198" s="1"/>
      <c r="AD198" s="1"/>
      <c r="AE198" s="1"/>
    </row>
    <row r="199" spans="1:31" ht="10.5" customHeight="1" x14ac:dyDescent="0.15">
      <c r="A199" s="1"/>
      <c r="B199" s="4" t="s">
        <v>271</v>
      </c>
      <c r="C199" s="4"/>
      <c r="D199" s="4"/>
      <c r="E199" s="4"/>
      <c r="F199" s="4"/>
      <c r="G199" s="4"/>
      <c r="H199" s="4"/>
      <c r="I199" s="4"/>
      <c r="J199" s="4"/>
      <c r="K199" s="4"/>
      <c r="L199" s="4"/>
      <c r="M199" s="4"/>
      <c r="N199" s="4"/>
      <c r="O199" s="4"/>
      <c r="P199" s="4"/>
      <c r="Q199" s="4"/>
      <c r="R199" s="4"/>
      <c r="S199" s="4"/>
      <c r="T199" s="4"/>
      <c r="U199" s="4"/>
      <c r="V199" s="4"/>
      <c r="W199" s="1"/>
      <c r="X199" s="1"/>
      <c r="Y199" s="1"/>
      <c r="Z199" s="1"/>
      <c r="AA199" s="1"/>
      <c r="AB199" s="1"/>
      <c r="AC199" s="1"/>
      <c r="AD199" s="1"/>
      <c r="AE199" s="1"/>
    </row>
    <row r="200" spans="1:31" ht="10.5" customHeight="1" x14ac:dyDescent="0.15">
      <c r="A200" s="1"/>
      <c r="B200" s="4" t="s">
        <v>272</v>
      </c>
      <c r="C200" s="4"/>
      <c r="D200" s="4"/>
      <c r="E200" s="4"/>
      <c r="F200" s="4"/>
      <c r="G200" s="4"/>
      <c r="H200" s="4"/>
      <c r="I200" s="4"/>
      <c r="J200" s="4"/>
      <c r="K200" s="4"/>
      <c r="L200" s="4"/>
      <c r="M200" s="4"/>
      <c r="N200" s="4"/>
      <c r="O200" s="4"/>
      <c r="P200" s="4"/>
      <c r="Q200" s="4"/>
      <c r="R200" s="4"/>
      <c r="S200" s="4"/>
      <c r="T200" s="4"/>
      <c r="U200" s="4"/>
      <c r="V200" s="4"/>
      <c r="W200" s="1"/>
      <c r="X200" s="1"/>
      <c r="Y200" s="1"/>
      <c r="Z200" s="1"/>
      <c r="AA200" s="1"/>
      <c r="AB200" s="1"/>
      <c r="AC200" s="1"/>
      <c r="AD200" s="1"/>
      <c r="AE200" s="1"/>
    </row>
    <row r="201" spans="1:31" ht="10.5" customHeight="1" x14ac:dyDescent="0.15">
      <c r="A201" s="1"/>
      <c r="B201" s="4" t="s">
        <v>273</v>
      </c>
      <c r="C201" s="4"/>
      <c r="D201" s="4"/>
      <c r="E201" s="4"/>
      <c r="F201" s="4"/>
      <c r="G201" s="4"/>
      <c r="H201" s="4"/>
      <c r="I201" s="4"/>
      <c r="J201" s="4"/>
      <c r="K201" s="4"/>
      <c r="L201" s="4"/>
      <c r="M201" s="4"/>
      <c r="N201" s="4"/>
      <c r="O201" s="4"/>
      <c r="P201" s="4"/>
      <c r="Q201" s="4"/>
      <c r="R201" s="4"/>
      <c r="S201" s="4"/>
      <c r="T201" s="4"/>
      <c r="U201" s="4"/>
      <c r="V201" s="4"/>
      <c r="W201" s="1"/>
      <c r="X201" s="1"/>
      <c r="Y201" s="1"/>
      <c r="Z201" s="1"/>
      <c r="AA201" s="1"/>
      <c r="AB201" s="1"/>
      <c r="AC201" s="1"/>
      <c r="AD201" s="1"/>
      <c r="AE201" s="1"/>
    </row>
    <row r="202" spans="1:31" ht="10.5" customHeight="1" x14ac:dyDescent="0.15">
      <c r="A202" s="1"/>
      <c r="B202" s="4"/>
      <c r="C202" s="4"/>
      <c r="D202" s="4"/>
      <c r="E202" s="4"/>
      <c r="F202" s="4"/>
      <c r="G202" s="4"/>
      <c r="H202" s="4"/>
      <c r="I202" s="4"/>
      <c r="J202" s="4"/>
      <c r="K202" s="4"/>
      <c r="L202" s="4"/>
      <c r="M202" s="4"/>
      <c r="N202" s="4"/>
      <c r="O202" s="4"/>
      <c r="P202" s="4"/>
      <c r="Q202" s="4"/>
      <c r="R202" s="4"/>
      <c r="S202" s="4"/>
      <c r="T202" s="4"/>
      <c r="U202" s="4"/>
      <c r="V202" s="4"/>
      <c r="W202" s="1"/>
      <c r="X202" s="1"/>
      <c r="Y202" s="1"/>
      <c r="Z202" s="1"/>
      <c r="AA202" s="1"/>
      <c r="AB202" s="1"/>
      <c r="AC202" s="1"/>
      <c r="AD202" s="1"/>
      <c r="AE202" s="1"/>
    </row>
    <row r="203" spans="1:31" ht="10.5" customHeight="1" x14ac:dyDescent="0.15">
      <c r="A203" s="1"/>
      <c r="B203" s="4"/>
      <c r="C203" s="4"/>
      <c r="D203" s="4"/>
      <c r="E203" s="4"/>
      <c r="F203" s="4"/>
      <c r="G203" s="4"/>
      <c r="H203" s="4"/>
      <c r="I203" s="4"/>
      <c r="J203" s="4"/>
      <c r="K203" s="4"/>
      <c r="L203" s="4"/>
      <c r="M203" s="4"/>
      <c r="N203" s="4"/>
      <c r="O203" s="4"/>
      <c r="P203" s="4"/>
      <c r="Q203" s="4"/>
      <c r="R203" s="4"/>
      <c r="S203" s="4"/>
      <c r="T203" s="4"/>
      <c r="U203" s="4"/>
      <c r="V203" s="4"/>
      <c r="W203" s="1"/>
      <c r="X203" s="1"/>
      <c r="Y203" s="1"/>
      <c r="Z203" s="1"/>
      <c r="AA203" s="1"/>
      <c r="AB203" s="1"/>
      <c r="AC203" s="1"/>
      <c r="AD203" s="1"/>
      <c r="AE203" s="1"/>
    </row>
    <row r="204" spans="1:31" ht="10.5" customHeight="1" x14ac:dyDescent="0.15">
      <c r="A204" s="1"/>
      <c r="B204" s="4"/>
      <c r="C204" s="4"/>
      <c r="D204" s="4"/>
      <c r="E204" s="4"/>
      <c r="F204" s="4"/>
      <c r="G204" s="4"/>
      <c r="H204" s="4"/>
      <c r="I204" s="4"/>
      <c r="J204" s="4"/>
      <c r="K204" s="4"/>
      <c r="L204" s="4"/>
      <c r="M204" s="4"/>
      <c r="N204" s="4"/>
      <c r="O204" s="4"/>
      <c r="P204" s="4"/>
      <c r="Q204" s="4"/>
      <c r="R204" s="4"/>
      <c r="S204" s="4"/>
      <c r="T204" s="4"/>
      <c r="U204" s="4"/>
      <c r="V204" s="4"/>
      <c r="W204" s="1"/>
      <c r="X204" s="1"/>
      <c r="Y204" s="1"/>
      <c r="Z204" s="1"/>
      <c r="AA204" s="1"/>
      <c r="AB204" s="1"/>
      <c r="AC204" s="1"/>
      <c r="AD204" s="1"/>
      <c r="AE204" s="1"/>
    </row>
    <row r="205" spans="1:31" ht="10.5" customHeight="1" x14ac:dyDescent="0.15">
      <c r="A205" s="1"/>
      <c r="B205" s="4"/>
      <c r="C205" s="4"/>
      <c r="D205" s="4"/>
      <c r="E205" s="4"/>
      <c r="F205" s="4"/>
      <c r="G205" s="4"/>
      <c r="H205" s="4"/>
      <c r="I205" s="4"/>
      <c r="J205" s="4"/>
      <c r="K205" s="4"/>
      <c r="L205" s="4"/>
      <c r="M205" s="4"/>
      <c r="N205" s="4"/>
      <c r="O205" s="4"/>
      <c r="P205" s="4"/>
      <c r="Q205" s="4"/>
      <c r="R205" s="4"/>
      <c r="S205" s="4"/>
      <c r="T205" s="4"/>
      <c r="U205" s="4"/>
      <c r="V205" s="4"/>
      <c r="W205" s="1"/>
      <c r="X205" s="1"/>
      <c r="Y205" s="1"/>
      <c r="Z205" s="1"/>
      <c r="AA205" s="1"/>
      <c r="AB205" s="1"/>
      <c r="AC205" s="1"/>
      <c r="AD205" s="1"/>
      <c r="AE205" s="1"/>
    </row>
    <row r="206" spans="1:31" ht="10.5" customHeight="1" x14ac:dyDescent="0.15">
      <c r="A206" s="1"/>
      <c r="B206" s="4"/>
      <c r="C206" s="4"/>
      <c r="D206" s="4"/>
      <c r="E206" s="4"/>
      <c r="F206" s="4"/>
      <c r="G206" s="4"/>
      <c r="H206" s="4"/>
      <c r="I206" s="4"/>
      <c r="J206" s="4"/>
      <c r="K206" s="4"/>
      <c r="L206" s="4"/>
      <c r="M206" s="4"/>
      <c r="N206" s="4"/>
      <c r="O206" s="4"/>
      <c r="P206" s="4"/>
      <c r="Q206" s="4"/>
      <c r="R206" s="4"/>
      <c r="S206" s="4"/>
      <c r="T206" s="4"/>
      <c r="U206" s="4"/>
      <c r="V206" s="4"/>
      <c r="W206" s="1"/>
      <c r="X206" s="1"/>
      <c r="Y206" s="1"/>
      <c r="Z206" s="1"/>
      <c r="AA206" s="1"/>
      <c r="AB206" s="1"/>
      <c r="AC206" s="1"/>
      <c r="AD206" s="1"/>
      <c r="AE206" s="1"/>
    </row>
    <row r="207" spans="1:31" ht="10.5" customHeight="1" x14ac:dyDescent="0.15">
      <c r="A207" s="1"/>
      <c r="B207" s="4"/>
      <c r="C207" s="4"/>
      <c r="D207" s="4"/>
      <c r="E207" s="4"/>
      <c r="F207" s="4"/>
      <c r="G207" s="4"/>
      <c r="H207" s="4"/>
      <c r="I207" s="4"/>
      <c r="J207" s="4"/>
      <c r="K207" s="4"/>
      <c r="L207" s="4"/>
      <c r="M207" s="4"/>
      <c r="N207" s="4"/>
      <c r="O207" s="4"/>
      <c r="P207" s="4"/>
      <c r="Q207" s="4"/>
      <c r="R207" s="4"/>
      <c r="S207" s="4"/>
      <c r="T207" s="4"/>
      <c r="U207" s="4"/>
      <c r="V207" s="4"/>
      <c r="W207" s="1"/>
      <c r="X207" s="1"/>
      <c r="Y207" s="1"/>
      <c r="Z207" s="1"/>
      <c r="AA207" s="1"/>
      <c r="AB207" s="1"/>
      <c r="AC207" s="1"/>
      <c r="AD207" s="1"/>
      <c r="AE207" s="1"/>
    </row>
    <row r="208" spans="1:31" ht="10.5" customHeight="1" x14ac:dyDescent="0.15">
      <c r="A208" s="1"/>
      <c r="B208" s="4"/>
      <c r="C208" s="4"/>
      <c r="D208" s="4"/>
      <c r="E208" s="4"/>
      <c r="F208" s="4"/>
      <c r="G208" s="4"/>
      <c r="H208" s="4"/>
      <c r="I208" s="4"/>
      <c r="J208" s="4"/>
      <c r="K208" s="4"/>
      <c r="L208" s="4"/>
      <c r="M208" s="4"/>
      <c r="N208" s="4"/>
      <c r="O208" s="4"/>
      <c r="P208" s="4"/>
      <c r="Q208" s="4"/>
      <c r="R208" s="4"/>
      <c r="S208" s="4"/>
      <c r="T208" s="4"/>
      <c r="U208" s="4"/>
      <c r="V208" s="4"/>
      <c r="W208" s="1"/>
      <c r="X208" s="1"/>
      <c r="Y208" s="1"/>
      <c r="Z208" s="1"/>
      <c r="AA208" s="1"/>
      <c r="AB208" s="1"/>
      <c r="AC208" s="1"/>
      <c r="AD208" s="1"/>
      <c r="AE208" s="1"/>
    </row>
    <row r="209" spans="1:31" ht="10.5" customHeight="1" x14ac:dyDescent="0.15">
      <c r="A209" s="1"/>
      <c r="B209" s="4"/>
      <c r="C209" s="4"/>
      <c r="D209" s="4"/>
      <c r="E209" s="4"/>
      <c r="F209" s="4"/>
      <c r="G209" s="4"/>
      <c r="H209" s="4"/>
      <c r="I209" s="4"/>
      <c r="J209" s="4"/>
      <c r="K209" s="4"/>
      <c r="L209" s="4"/>
      <c r="M209" s="4"/>
      <c r="N209" s="4"/>
      <c r="O209" s="4"/>
      <c r="P209" s="4"/>
      <c r="Q209" s="4"/>
      <c r="R209" s="4"/>
      <c r="S209" s="4"/>
      <c r="T209" s="4"/>
      <c r="U209" s="4"/>
      <c r="V209" s="4"/>
      <c r="W209" s="1"/>
      <c r="X209" s="1"/>
      <c r="Y209" s="1"/>
      <c r="Z209" s="1"/>
      <c r="AA209" s="1"/>
      <c r="AB209" s="1"/>
      <c r="AC209" s="1"/>
      <c r="AD209" s="1"/>
      <c r="AE209" s="1"/>
    </row>
    <row r="210" spans="1:31" ht="10.5" customHeight="1" x14ac:dyDescent="0.15">
      <c r="A210" s="1"/>
      <c r="B210" s="4"/>
      <c r="C210" s="4"/>
      <c r="D210" s="4"/>
      <c r="E210" s="4"/>
      <c r="F210" s="4"/>
      <c r="G210" s="4"/>
      <c r="H210" s="4"/>
      <c r="I210" s="4"/>
      <c r="J210" s="4"/>
      <c r="K210" s="4"/>
      <c r="L210" s="4"/>
      <c r="M210" s="4"/>
      <c r="N210" s="4"/>
      <c r="O210" s="4"/>
      <c r="P210" s="4"/>
      <c r="Q210" s="4"/>
      <c r="R210" s="4"/>
      <c r="S210" s="4"/>
      <c r="T210" s="4"/>
      <c r="U210" s="4"/>
      <c r="V210" s="4"/>
      <c r="W210" s="1"/>
      <c r="X210" s="1"/>
      <c r="Y210" s="1"/>
      <c r="Z210" s="1"/>
      <c r="AA210" s="1"/>
      <c r="AB210" s="1"/>
      <c r="AC210" s="1"/>
      <c r="AD210" s="1"/>
      <c r="AE210" s="1"/>
    </row>
    <row r="211" spans="1:31" ht="10.5" customHeight="1" x14ac:dyDescent="0.15">
      <c r="A211" s="1"/>
      <c r="B211" s="4"/>
      <c r="C211" s="4"/>
      <c r="D211" s="4"/>
      <c r="E211" s="4"/>
      <c r="F211" s="4"/>
      <c r="G211" s="4"/>
      <c r="H211" s="4"/>
      <c r="I211" s="4"/>
      <c r="J211" s="4"/>
      <c r="K211" s="4"/>
      <c r="L211" s="4"/>
      <c r="M211" s="4"/>
      <c r="N211" s="4"/>
      <c r="O211" s="4"/>
      <c r="P211" s="4"/>
      <c r="Q211" s="4"/>
      <c r="R211" s="4"/>
      <c r="S211" s="4"/>
      <c r="T211" s="4"/>
      <c r="U211" s="4"/>
      <c r="V211" s="4"/>
      <c r="W211" s="1"/>
      <c r="X211" s="1"/>
      <c r="Y211" s="1"/>
      <c r="Z211" s="1"/>
      <c r="AA211" s="1"/>
      <c r="AB211" s="1"/>
      <c r="AC211" s="1"/>
      <c r="AD211" s="1"/>
      <c r="AE211" s="1"/>
    </row>
    <row r="212" spans="1:31" ht="10.5" customHeight="1" x14ac:dyDescent="0.15">
      <c r="A212" s="1"/>
      <c r="B212" s="4"/>
      <c r="C212" s="4"/>
      <c r="D212" s="4"/>
      <c r="E212" s="4"/>
      <c r="F212" s="4"/>
      <c r="G212" s="4"/>
      <c r="H212" s="4"/>
      <c r="I212" s="4"/>
      <c r="J212" s="4"/>
      <c r="K212" s="4"/>
      <c r="L212" s="4"/>
      <c r="M212" s="4"/>
      <c r="N212" s="4"/>
      <c r="O212" s="4"/>
      <c r="P212" s="4"/>
      <c r="Q212" s="4"/>
      <c r="R212" s="4"/>
      <c r="S212" s="4"/>
      <c r="T212" s="4"/>
      <c r="U212" s="4"/>
      <c r="V212" s="4"/>
      <c r="W212" s="1"/>
      <c r="X212" s="1"/>
      <c r="Y212" s="1"/>
      <c r="Z212" s="1"/>
      <c r="AA212" s="1"/>
      <c r="AB212" s="1"/>
      <c r="AC212" s="1"/>
      <c r="AD212" s="1"/>
      <c r="AE212" s="1"/>
    </row>
    <row r="213" spans="1:31" ht="10.5" customHeight="1" x14ac:dyDescent="0.15">
      <c r="A213" s="1"/>
      <c r="B213" s="4"/>
      <c r="C213" s="4"/>
      <c r="D213" s="4"/>
      <c r="E213" s="4"/>
      <c r="F213" s="4"/>
      <c r="G213" s="4"/>
      <c r="H213" s="4"/>
      <c r="I213" s="4"/>
      <c r="J213" s="4"/>
      <c r="K213" s="4"/>
      <c r="L213" s="4"/>
      <c r="M213" s="4"/>
      <c r="N213" s="4"/>
      <c r="O213" s="4"/>
      <c r="P213" s="4"/>
      <c r="Q213" s="4"/>
      <c r="R213" s="4"/>
      <c r="S213" s="4"/>
      <c r="T213" s="4"/>
      <c r="U213" s="4"/>
      <c r="V213" s="4"/>
      <c r="W213" s="1"/>
      <c r="X213" s="1"/>
      <c r="Y213" s="1"/>
      <c r="Z213" s="1"/>
      <c r="AA213" s="1"/>
      <c r="AB213" s="1"/>
      <c r="AC213" s="1"/>
      <c r="AD213" s="1"/>
      <c r="AE213" s="1"/>
    </row>
    <row r="214" spans="1:31" ht="10.5" customHeight="1" x14ac:dyDescent="0.15">
      <c r="A214" s="1"/>
      <c r="B214" s="4"/>
      <c r="C214" s="4"/>
      <c r="D214" s="4"/>
      <c r="E214" s="4"/>
      <c r="F214" s="4"/>
      <c r="G214" s="4"/>
      <c r="H214" s="4"/>
      <c r="I214" s="4"/>
      <c r="J214" s="4"/>
      <c r="K214" s="4"/>
      <c r="L214" s="4"/>
      <c r="M214" s="4"/>
      <c r="N214" s="4"/>
      <c r="O214" s="4"/>
      <c r="P214" s="4"/>
      <c r="Q214" s="4"/>
      <c r="R214" s="4"/>
      <c r="S214" s="4"/>
      <c r="T214" s="4"/>
      <c r="U214" s="4"/>
      <c r="V214" s="4"/>
      <c r="W214" s="1"/>
      <c r="X214" s="1"/>
      <c r="Y214" s="1"/>
      <c r="Z214" s="1"/>
      <c r="AA214" s="1"/>
      <c r="AB214" s="1"/>
      <c r="AC214" s="1"/>
      <c r="AD214" s="1"/>
      <c r="AE214" s="1"/>
    </row>
    <row r="215" spans="1:31" ht="10.5" customHeight="1" x14ac:dyDescent="0.15">
      <c r="A215" s="1"/>
      <c r="B215" s="4"/>
      <c r="C215" s="4"/>
      <c r="D215" s="4"/>
      <c r="E215" s="4"/>
      <c r="F215" s="4"/>
      <c r="G215" s="4"/>
      <c r="H215" s="4"/>
      <c r="I215" s="4"/>
      <c r="J215" s="4"/>
      <c r="K215" s="4"/>
      <c r="L215" s="4"/>
      <c r="M215" s="4"/>
      <c r="N215" s="4"/>
      <c r="O215" s="4"/>
      <c r="P215" s="4"/>
      <c r="Q215" s="4"/>
      <c r="R215" s="4"/>
      <c r="S215" s="4"/>
      <c r="T215" s="4"/>
      <c r="U215" s="4"/>
      <c r="V215" s="4"/>
      <c r="W215" s="1"/>
      <c r="X215" s="1"/>
      <c r="Y215" s="1"/>
      <c r="Z215" s="1"/>
      <c r="AA215" s="1"/>
      <c r="AB215" s="1"/>
      <c r="AC215" s="1"/>
      <c r="AD215" s="1"/>
      <c r="AE215" s="1"/>
    </row>
    <row r="216" spans="1:31" ht="10.5" customHeight="1" x14ac:dyDescent="0.15">
      <c r="A216" s="1"/>
      <c r="B216" s="4"/>
      <c r="C216" s="4"/>
      <c r="D216" s="4"/>
      <c r="E216" s="4"/>
      <c r="F216" s="4"/>
      <c r="G216" s="4"/>
      <c r="H216" s="4"/>
      <c r="I216" s="4"/>
      <c r="J216" s="4"/>
      <c r="K216" s="4"/>
      <c r="L216" s="4"/>
      <c r="M216" s="4"/>
      <c r="N216" s="4"/>
      <c r="O216" s="4"/>
      <c r="P216" s="4"/>
      <c r="Q216" s="4"/>
      <c r="R216" s="4"/>
      <c r="S216" s="4"/>
      <c r="T216" s="4"/>
      <c r="U216" s="4"/>
      <c r="V216" s="4"/>
      <c r="W216" s="1"/>
      <c r="X216" s="1"/>
      <c r="Y216" s="1"/>
      <c r="Z216" s="1"/>
      <c r="AA216" s="1"/>
      <c r="AB216" s="1"/>
      <c r="AC216" s="1"/>
      <c r="AD216" s="1"/>
      <c r="AE216" s="1"/>
    </row>
    <row r="217" spans="1:31" ht="10.5" customHeight="1" x14ac:dyDescent="0.15">
      <c r="A217" s="1"/>
      <c r="B217" s="4"/>
      <c r="C217" s="4"/>
      <c r="D217" s="4"/>
      <c r="E217" s="4"/>
      <c r="F217" s="4"/>
      <c r="G217" s="4"/>
      <c r="H217" s="4"/>
      <c r="I217" s="4"/>
      <c r="J217" s="4"/>
      <c r="K217" s="4"/>
      <c r="L217" s="4"/>
      <c r="M217" s="4"/>
      <c r="N217" s="4"/>
      <c r="O217" s="4"/>
      <c r="P217" s="4"/>
      <c r="Q217" s="4"/>
      <c r="R217" s="4"/>
      <c r="S217" s="4"/>
      <c r="T217" s="4"/>
      <c r="U217" s="4"/>
      <c r="V217" s="4"/>
      <c r="W217" s="1"/>
      <c r="X217" s="1"/>
      <c r="Y217" s="1"/>
      <c r="Z217" s="1"/>
      <c r="AA217" s="1"/>
      <c r="AB217" s="1"/>
      <c r="AC217" s="1"/>
      <c r="AD217" s="1"/>
      <c r="AE217" s="1"/>
    </row>
    <row r="218" spans="1:31" ht="10.5" customHeight="1" x14ac:dyDescent="0.15">
      <c r="A218" s="1"/>
      <c r="B218" s="4"/>
      <c r="C218" s="4"/>
      <c r="D218" s="4"/>
      <c r="E218" s="4"/>
      <c r="F218" s="4"/>
      <c r="G218" s="4"/>
      <c r="H218" s="4"/>
      <c r="I218" s="4"/>
      <c r="J218" s="4"/>
      <c r="K218" s="4"/>
      <c r="L218" s="4"/>
      <c r="M218" s="4"/>
      <c r="N218" s="4"/>
      <c r="O218" s="4"/>
      <c r="P218" s="4"/>
      <c r="Q218" s="4"/>
      <c r="R218" s="4"/>
      <c r="S218" s="4"/>
      <c r="T218" s="4"/>
      <c r="U218" s="4"/>
      <c r="V218" s="4"/>
      <c r="W218" s="1"/>
      <c r="X218" s="1"/>
      <c r="Y218" s="1"/>
      <c r="Z218" s="1"/>
      <c r="AA218" s="1"/>
      <c r="AB218" s="1"/>
      <c r="AC218" s="1"/>
      <c r="AD218" s="1"/>
      <c r="AE218" s="1"/>
    </row>
    <row r="219" spans="1:31" ht="10.5" customHeight="1" x14ac:dyDescent="0.15">
      <c r="A219" s="1"/>
      <c r="B219" s="4"/>
      <c r="C219" s="4"/>
      <c r="D219" s="4"/>
      <c r="E219" s="4"/>
      <c r="F219" s="4"/>
      <c r="G219" s="4"/>
      <c r="H219" s="4"/>
      <c r="I219" s="4"/>
      <c r="J219" s="4"/>
      <c r="K219" s="4"/>
      <c r="L219" s="4"/>
      <c r="M219" s="4"/>
      <c r="N219" s="4"/>
      <c r="O219" s="4"/>
      <c r="P219" s="4"/>
      <c r="Q219" s="4"/>
      <c r="R219" s="4"/>
      <c r="S219" s="4"/>
      <c r="T219" s="4"/>
      <c r="U219" s="4"/>
      <c r="V219" s="4"/>
      <c r="W219" s="1"/>
      <c r="X219" s="1"/>
      <c r="Y219" s="1"/>
      <c r="Z219" s="1"/>
      <c r="AA219" s="1"/>
      <c r="AB219" s="1"/>
      <c r="AC219" s="1"/>
      <c r="AD219" s="1"/>
      <c r="AE219" s="1"/>
    </row>
    <row r="220" spans="1:31" ht="10.5" customHeight="1" x14ac:dyDescent="0.15">
      <c r="A220" s="1"/>
      <c r="B220" s="4"/>
      <c r="C220" s="4"/>
      <c r="D220" s="4"/>
      <c r="E220" s="4"/>
      <c r="F220" s="4"/>
      <c r="G220" s="4"/>
      <c r="H220" s="4"/>
      <c r="I220" s="4"/>
      <c r="J220" s="4"/>
      <c r="K220" s="4"/>
      <c r="L220" s="4"/>
      <c r="M220" s="4"/>
      <c r="N220" s="4"/>
      <c r="O220" s="4"/>
      <c r="P220" s="4"/>
      <c r="Q220" s="4"/>
      <c r="R220" s="4"/>
      <c r="S220" s="4"/>
      <c r="T220" s="4"/>
      <c r="U220" s="4"/>
      <c r="V220" s="4"/>
      <c r="W220" s="1"/>
      <c r="X220" s="1"/>
      <c r="Y220" s="1"/>
      <c r="Z220" s="1"/>
      <c r="AA220" s="1"/>
      <c r="AB220" s="1"/>
      <c r="AC220" s="1"/>
      <c r="AD220" s="1"/>
      <c r="AE220" s="1"/>
    </row>
    <row r="221" spans="1:31" ht="10.5" customHeight="1" x14ac:dyDescent="0.15">
      <c r="A221" s="1"/>
      <c r="B221" s="4"/>
      <c r="C221" s="4"/>
      <c r="D221" s="4"/>
      <c r="E221" s="4"/>
      <c r="F221" s="4"/>
      <c r="G221" s="4"/>
      <c r="H221" s="4"/>
      <c r="I221" s="4"/>
      <c r="J221" s="4"/>
      <c r="K221" s="4"/>
      <c r="L221" s="4"/>
      <c r="M221" s="4"/>
      <c r="N221" s="4"/>
      <c r="O221" s="4"/>
      <c r="P221" s="4"/>
      <c r="Q221" s="4"/>
      <c r="R221" s="4"/>
      <c r="S221" s="4"/>
      <c r="T221" s="4"/>
      <c r="U221" s="4"/>
      <c r="V221" s="4"/>
      <c r="W221" s="1"/>
      <c r="X221" s="1"/>
      <c r="Y221" s="1"/>
      <c r="Z221" s="1"/>
      <c r="AA221" s="1"/>
      <c r="AB221" s="1"/>
      <c r="AC221" s="1"/>
      <c r="AD221" s="1"/>
      <c r="AE221" s="1"/>
    </row>
    <row r="222" spans="1:31" ht="10.5" customHeight="1" x14ac:dyDescent="0.15">
      <c r="A222" s="1"/>
      <c r="B222" s="4"/>
      <c r="C222" s="4"/>
      <c r="D222" s="4"/>
      <c r="E222" s="4"/>
      <c r="F222" s="4"/>
      <c r="G222" s="4"/>
      <c r="H222" s="4"/>
      <c r="I222" s="4"/>
      <c r="J222" s="4"/>
      <c r="K222" s="4"/>
      <c r="L222" s="4"/>
      <c r="M222" s="4"/>
      <c r="N222" s="4"/>
      <c r="O222" s="4"/>
      <c r="P222" s="4"/>
      <c r="Q222" s="4"/>
      <c r="R222" s="4"/>
      <c r="S222" s="4"/>
      <c r="T222" s="4"/>
      <c r="U222" s="4"/>
      <c r="V222" s="4"/>
      <c r="W222" s="1"/>
      <c r="X222" s="1"/>
      <c r="Y222" s="1"/>
      <c r="Z222" s="1"/>
      <c r="AA222" s="1"/>
      <c r="AB222" s="1"/>
      <c r="AC222" s="1"/>
      <c r="AD222" s="1"/>
      <c r="AE222" s="1"/>
    </row>
    <row r="223" spans="1:31" ht="10.5" customHeight="1" x14ac:dyDescent="0.15">
      <c r="A223" s="1"/>
      <c r="B223" s="4"/>
      <c r="C223" s="4"/>
      <c r="D223" s="4"/>
      <c r="E223" s="4"/>
      <c r="F223" s="4"/>
      <c r="G223" s="4"/>
      <c r="H223" s="4"/>
      <c r="I223" s="4"/>
      <c r="J223" s="4"/>
      <c r="K223" s="4"/>
      <c r="L223" s="4"/>
      <c r="M223" s="4"/>
      <c r="N223" s="4"/>
      <c r="O223" s="4"/>
      <c r="P223" s="4"/>
      <c r="Q223" s="4"/>
      <c r="R223" s="4"/>
      <c r="S223" s="4"/>
      <c r="T223" s="4"/>
      <c r="U223" s="4"/>
      <c r="V223" s="4"/>
      <c r="W223" s="1"/>
      <c r="X223" s="1"/>
      <c r="Y223" s="1"/>
      <c r="Z223" s="1"/>
      <c r="AA223" s="1"/>
      <c r="AB223" s="1"/>
      <c r="AC223" s="1"/>
      <c r="AD223" s="1"/>
      <c r="AE223" s="1"/>
    </row>
    <row r="224" spans="1:31" ht="10.5" customHeight="1" x14ac:dyDescent="0.15">
      <c r="A224" s="1"/>
      <c r="B224" s="4"/>
      <c r="C224" s="4"/>
      <c r="D224" s="4"/>
      <c r="E224" s="4"/>
      <c r="F224" s="4"/>
      <c r="G224" s="4"/>
      <c r="H224" s="4"/>
      <c r="I224" s="4"/>
      <c r="J224" s="4"/>
      <c r="K224" s="4"/>
      <c r="L224" s="4"/>
      <c r="M224" s="4"/>
      <c r="N224" s="4"/>
      <c r="O224" s="4"/>
      <c r="P224" s="4"/>
      <c r="Q224" s="4"/>
      <c r="R224" s="4"/>
      <c r="S224" s="4"/>
      <c r="T224" s="4"/>
      <c r="U224" s="4"/>
      <c r="V224" s="4"/>
      <c r="W224" s="1"/>
      <c r="X224" s="1"/>
      <c r="Y224" s="1"/>
      <c r="Z224" s="1"/>
      <c r="AA224" s="1"/>
      <c r="AB224" s="1"/>
      <c r="AC224" s="1"/>
      <c r="AD224" s="1"/>
      <c r="AE224" s="1"/>
    </row>
    <row r="225" spans="1:31" ht="10.5" customHeight="1" x14ac:dyDescent="0.15">
      <c r="A225" s="1"/>
      <c r="B225" s="4"/>
      <c r="C225" s="4"/>
      <c r="D225" s="4"/>
      <c r="E225" s="4"/>
      <c r="F225" s="4"/>
      <c r="G225" s="4"/>
      <c r="H225" s="4"/>
      <c r="I225" s="4"/>
      <c r="J225" s="4"/>
      <c r="K225" s="4"/>
      <c r="L225" s="4"/>
      <c r="M225" s="4"/>
      <c r="N225" s="4"/>
      <c r="O225" s="4"/>
      <c r="P225" s="4"/>
      <c r="Q225" s="4"/>
      <c r="R225" s="4"/>
      <c r="S225" s="4"/>
      <c r="T225" s="4"/>
      <c r="U225" s="4"/>
      <c r="V225" s="4"/>
      <c r="W225" s="1"/>
      <c r="X225" s="1"/>
      <c r="Y225" s="1"/>
      <c r="Z225" s="1"/>
      <c r="AA225" s="1"/>
      <c r="AB225" s="1"/>
      <c r="AC225" s="1"/>
      <c r="AD225" s="1"/>
      <c r="AE225" s="1"/>
    </row>
    <row r="226" spans="1:31" ht="10.5" customHeight="1" x14ac:dyDescent="0.15">
      <c r="A226" s="1"/>
      <c r="B226" s="4"/>
      <c r="C226" s="4"/>
      <c r="D226" s="4"/>
      <c r="E226" s="4"/>
      <c r="F226" s="4"/>
      <c r="G226" s="4"/>
      <c r="H226" s="4"/>
      <c r="I226" s="4"/>
      <c r="J226" s="4"/>
      <c r="K226" s="4"/>
      <c r="L226" s="4"/>
      <c r="M226" s="4"/>
      <c r="N226" s="4"/>
      <c r="O226" s="4"/>
      <c r="P226" s="4"/>
      <c r="Q226" s="4"/>
      <c r="R226" s="4"/>
      <c r="S226" s="4"/>
      <c r="T226" s="4"/>
      <c r="U226" s="4"/>
      <c r="V226" s="4"/>
      <c r="W226" s="1"/>
      <c r="X226" s="1"/>
      <c r="Y226" s="1"/>
      <c r="Z226" s="1"/>
      <c r="AA226" s="1"/>
      <c r="AB226" s="1"/>
      <c r="AC226" s="1"/>
      <c r="AD226" s="1"/>
      <c r="AE226" s="1"/>
    </row>
    <row r="227" spans="1:31" ht="10.5" customHeight="1" x14ac:dyDescent="0.15">
      <c r="A227" s="1"/>
      <c r="B227" s="4"/>
      <c r="C227" s="4"/>
      <c r="D227" s="4"/>
      <c r="E227" s="4"/>
      <c r="F227" s="4"/>
      <c r="G227" s="4"/>
      <c r="H227" s="4"/>
      <c r="I227" s="4"/>
      <c r="J227" s="4"/>
      <c r="K227" s="4"/>
      <c r="L227" s="4"/>
      <c r="M227" s="4"/>
      <c r="N227" s="4"/>
      <c r="O227" s="4"/>
      <c r="P227" s="4"/>
      <c r="Q227" s="4"/>
      <c r="R227" s="4"/>
      <c r="S227" s="4"/>
      <c r="T227" s="4"/>
      <c r="U227" s="4"/>
      <c r="V227" s="4"/>
      <c r="W227" s="1"/>
      <c r="X227" s="1"/>
      <c r="Y227" s="1"/>
      <c r="Z227" s="1"/>
      <c r="AA227" s="1"/>
      <c r="AB227" s="1"/>
      <c r="AC227" s="1"/>
      <c r="AD227" s="1"/>
      <c r="AE227" s="1"/>
    </row>
    <row r="228" spans="1:31" ht="10.5" customHeight="1" x14ac:dyDescent="0.15">
      <c r="A228" s="1"/>
      <c r="B228" s="4"/>
      <c r="C228" s="4"/>
      <c r="D228" s="4"/>
      <c r="E228" s="4"/>
      <c r="F228" s="4"/>
      <c r="G228" s="4"/>
      <c r="H228" s="4"/>
      <c r="I228" s="4"/>
      <c r="J228" s="4"/>
      <c r="K228" s="4"/>
      <c r="L228" s="4"/>
      <c r="M228" s="4"/>
      <c r="N228" s="4"/>
      <c r="O228" s="4"/>
      <c r="P228" s="4"/>
      <c r="Q228" s="4"/>
      <c r="R228" s="4"/>
      <c r="S228" s="4"/>
      <c r="T228" s="4"/>
      <c r="U228" s="4"/>
      <c r="V228" s="4"/>
      <c r="W228" s="1"/>
      <c r="X228" s="1"/>
      <c r="Y228" s="1"/>
      <c r="Z228" s="1"/>
      <c r="AA228" s="1"/>
      <c r="AB228" s="1"/>
      <c r="AC228" s="1"/>
      <c r="AD228" s="1"/>
      <c r="AE228" s="1"/>
    </row>
    <row r="229" spans="1:31" ht="10.5" customHeight="1" x14ac:dyDescent="0.15">
      <c r="A229" s="1"/>
      <c r="B229" s="4"/>
      <c r="C229" s="4"/>
      <c r="D229" s="4"/>
      <c r="E229" s="4"/>
      <c r="F229" s="4"/>
      <c r="G229" s="4"/>
      <c r="H229" s="4"/>
      <c r="I229" s="4"/>
      <c r="J229" s="4"/>
      <c r="K229" s="4"/>
      <c r="L229" s="4"/>
      <c r="M229" s="4"/>
      <c r="N229" s="4"/>
      <c r="O229" s="4"/>
      <c r="P229" s="4"/>
      <c r="Q229" s="4"/>
      <c r="R229" s="4"/>
      <c r="S229" s="4"/>
      <c r="T229" s="4"/>
      <c r="U229" s="4"/>
      <c r="V229" s="4"/>
      <c r="W229" s="1"/>
      <c r="X229" s="1"/>
      <c r="Y229" s="1"/>
      <c r="Z229" s="1"/>
      <c r="AA229" s="1"/>
      <c r="AB229" s="1"/>
      <c r="AC229" s="1"/>
      <c r="AD229" s="1"/>
      <c r="AE229" s="1"/>
    </row>
    <row r="230" spans="1:31" ht="10.5" customHeight="1" x14ac:dyDescent="0.15">
      <c r="A230" s="1"/>
      <c r="B230" s="4"/>
      <c r="C230" s="4"/>
      <c r="D230" s="4"/>
      <c r="E230" s="4"/>
      <c r="F230" s="4"/>
      <c r="G230" s="4"/>
      <c r="H230" s="4"/>
      <c r="I230" s="4"/>
      <c r="J230" s="4"/>
      <c r="K230" s="4"/>
      <c r="L230" s="4"/>
      <c r="M230" s="4"/>
      <c r="N230" s="4"/>
      <c r="O230" s="4"/>
      <c r="P230" s="4"/>
      <c r="Q230" s="4"/>
      <c r="R230" s="4"/>
      <c r="S230" s="4"/>
      <c r="T230" s="4"/>
      <c r="U230" s="4"/>
      <c r="V230" s="4"/>
      <c r="W230" s="1"/>
      <c r="X230" s="1"/>
      <c r="Y230" s="1"/>
      <c r="Z230" s="1"/>
      <c r="AA230" s="1"/>
      <c r="AB230" s="1"/>
      <c r="AC230" s="1"/>
      <c r="AD230" s="1"/>
      <c r="AE230" s="1"/>
    </row>
    <row r="231" spans="1:31" ht="10.5" customHeight="1" x14ac:dyDescent="0.15">
      <c r="A231" s="1"/>
      <c r="B231" s="4"/>
      <c r="C231" s="4"/>
      <c r="D231" s="4"/>
      <c r="E231" s="4"/>
      <c r="F231" s="4"/>
      <c r="G231" s="4"/>
      <c r="H231" s="4"/>
      <c r="I231" s="4"/>
      <c r="J231" s="4"/>
      <c r="K231" s="4"/>
      <c r="L231" s="4"/>
      <c r="M231" s="4"/>
      <c r="N231" s="4"/>
      <c r="O231" s="4"/>
      <c r="P231" s="4"/>
      <c r="Q231" s="4"/>
      <c r="R231" s="4"/>
      <c r="S231" s="4"/>
      <c r="T231" s="4"/>
      <c r="U231" s="4"/>
      <c r="V231" s="4"/>
      <c r="W231" s="1"/>
      <c r="X231" s="1"/>
      <c r="Y231" s="1"/>
      <c r="Z231" s="1"/>
      <c r="AA231" s="1"/>
      <c r="AB231" s="1"/>
      <c r="AC231" s="1"/>
      <c r="AD231" s="1"/>
      <c r="AE231" s="1"/>
    </row>
    <row r="232" spans="1:31" ht="10.5" customHeight="1" x14ac:dyDescent="0.15">
      <c r="A232" s="1"/>
      <c r="B232" s="4"/>
      <c r="C232" s="4"/>
      <c r="D232" s="4"/>
      <c r="E232" s="4"/>
      <c r="F232" s="4"/>
      <c r="G232" s="4"/>
      <c r="H232" s="4"/>
      <c r="I232" s="4"/>
      <c r="J232" s="4"/>
      <c r="K232" s="4"/>
      <c r="L232" s="4"/>
      <c r="M232" s="4"/>
      <c r="N232" s="4"/>
      <c r="O232" s="4"/>
      <c r="P232" s="4"/>
      <c r="Q232" s="4"/>
      <c r="R232" s="4"/>
      <c r="S232" s="4"/>
      <c r="T232" s="4"/>
      <c r="U232" s="4"/>
      <c r="V232" s="4"/>
      <c r="W232" s="1"/>
      <c r="X232" s="1"/>
      <c r="Y232" s="1"/>
      <c r="Z232" s="1"/>
      <c r="AA232" s="1"/>
      <c r="AB232" s="1"/>
      <c r="AC232" s="1"/>
      <c r="AD232" s="1"/>
      <c r="AE232" s="1"/>
    </row>
    <row r="233" spans="1:31" ht="10.5" customHeight="1" x14ac:dyDescent="0.15">
      <c r="A233" s="1"/>
      <c r="B233" s="4"/>
      <c r="C233" s="4"/>
      <c r="D233" s="4"/>
      <c r="E233" s="4"/>
      <c r="F233" s="4"/>
      <c r="G233" s="4"/>
      <c r="H233" s="4"/>
      <c r="I233" s="4"/>
      <c r="J233" s="4"/>
      <c r="K233" s="4"/>
      <c r="L233" s="4"/>
      <c r="M233" s="4"/>
      <c r="N233" s="4"/>
      <c r="O233" s="4"/>
      <c r="P233" s="4"/>
      <c r="Q233" s="4"/>
      <c r="R233" s="4"/>
      <c r="S233" s="4"/>
      <c r="T233" s="4"/>
      <c r="U233" s="4"/>
      <c r="V233" s="4"/>
      <c r="W233" s="1"/>
      <c r="X233" s="1"/>
      <c r="Y233" s="1"/>
      <c r="Z233" s="1"/>
      <c r="AA233" s="1"/>
      <c r="AB233" s="1"/>
      <c r="AC233" s="1"/>
      <c r="AD233" s="1"/>
      <c r="AE233" s="1"/>
    </row>
    <row r="234" spans="1:31" ht="10.5" customHeight="1" x14ac:dyDescent="0.15">
      <c r="A234" s="1"/>
      <c r="B234" s="4"/>
      <c r="C234" s="4"/>
      <c r="D234" s="4"/>
      <c r="E234" s="4"/>
      <c r="F234" s="4"/>
      <c r="G234" s="4"/>
      <c r="H234" s="4"/>
      <c r="I234" s="4"/>
      <c r="J234" s="4"/>
      <c r="K234" s="4"/>
      <c r="L234" s="4"/>
      <c r="M234" s="4"/>
      <c r="N234" s="4"/>
      <c r="O234" s="4"/>
      <c r="P234" s="4"/>
      <c r="Q234" s="4"/>
      <c r="R234" s="4"/>
      <c r="S234" s="4"/>
      <c r="T234" s="4"/>
      <c r="U234" s="4"/>
      <c r="V234" s="4"/>
      <c r="W234" s="1"/>
      <c r="X234" s="1"/>
      <c r="Y234" s="1"/>
      <c r="Z234" s="1"/>
      <c r="AA234" s="1"/>
      <c r="AB234" s="1"/>
      <c r="AC234" s="1"/>
      <c r="AD234" s="1"/>
      <c r="AE234" s="1"/>
    </row>
    <row r="235" spans="1:31" ht="10.5" customHeight="1" x14ac:dyDescent="0.15">
      <c r="A235" s="1"/>
      <c r="B235" s="4"/>
      <c r="C235" s="4"/>
      <c r="D235" s="4"/>
      <c r="E235" s="4"/>
      <c r="F235" s="4"/>
      <c r="G235" s="4"/>
      <c r="H235" s="4"/>
      <c r="I235" s="4"/>
      <c r="J235" s="4"/>
      <c r="K235" s="4"/>
      <c r="L235" s="4"/>
      <c r="M235" s="4"/>
      <c r="N235" s="4"/>
      <c r="O235" s="4"/>
      <c r="P235" s="4"/>
      <c r="Q235" s="4"/>
      <c r="R235" s="4"/>
      <c r="S235" s="4"/>
      <c r="T235" s="4"/>
      <c r="U235" s="4"/>
      <c r="V235" s="4"/>
      <c r="W235" s="1"/>
      <c r="X235" s="1"/>
      <c r="Y235" s="1"/>
      <c r="Z235" s="1"/>
      <c r="AA235" s="1"/>
      <c r="AB235" s="1"/>
      <c r="AC235" s="1"/>
      <c r="AD235" s="1"/>
      <c r="AE235" s="1"/>
    </row>
    <row r="236" spans="1:31" ht="10.5" customHeight="1" x14ac:dyDescent="0.15">
      <c r="A236" s="1"/>
      <c r="B236" s="4"/>
      <c r="C236" s="4"/>
      <c r="D236" s="4"/>
      <c r="E236" s="4"/>
      <c r="F236" s="4"/>
      <c r="G236" s="4"/>
      <c r="H236" s="4"/>
      <c r="I236" s="4"/>
      <c r="J236" s="4"/>
      <c r="K236" s="4"/>
      <c r="L236" s="4"/>
      <c r="M236" s="4"/>
      <c r="N236" s="4"/>
      <c r="O236" s="4"/>
      <c r="P236" s="4"/>
      <c r="Q236" s="4"/>
      <c r="R236" s="4"/>
      <c r="S236" s="4"/>
      <c r="T236" s="4"/>
      <c r="U236" s="4"/>
      <c r="V236" s="4"/>
      <c r="W236" s="1"/>
      <c r="X236" s="1"/>
      <c r="Y236" s="1"/>
      <c r="Z236" s="1"/>
      <c r="AA236" s="1"/>
      <c r="AB236" s="1"/>
      <c r="AC236" s="1"/>
      <c r="AD236" s="1"/>
      <c r="AE236" s="1"/>
    </row>
    <row r="237" spans="1:31" ht="10.5" customHeight="1" x14ac:dyDescent="0.15">
      <c r="A237" s="1"/>
      <c r="B237" s="4"/>
      <c r="C237" s="4"/>
      <c r="D237" s="4"/>
      <c r="E237" s="4"/>
      <c r="F237" s="4"/>
      <c r="G237" s="4"/>
      <c r="H237" s="4"/>
      <c r="I237" s="4"/>
      <c r="J237" s="4"/>
      <c r="K237" s="4"/>
      <c r="L237" s="4"/>
      <c r="M237" s="4"/>
      <c r="N237" s="4"/>
      <c r="O237" s="4"/>
      <c r="P237" s="4"/>
      <c r="Q237" s="4"/>
      <c r="R237" s="4"/>
      <c r="S237" s="4"/>
      <c r="T237" s="4"/>
      <c r="U237" s="4"/>
      <c r="V237" s="4"/>
      <c r="W237" s="1"/>
      <c r="X237" s="1"/>
      <c r="Y237" s="1"/>
      <c r="Z237" s="1"/>
      <c r="AA237" s="1"/>
      <c r="AB237" s="1"/>
      <c r="AC237" s="1"/>
      <c r="AD237" s="1"/>
      <c r="AE237" s="1"/>
    </row>
    <row r="238" spans="1:31" ht="10.5" customHeight="1" x14ac:dyDescent="0.15">
      <c r="A238" s="1"/>
      <c r="B238" s="4"/>
      <c r="C238" s="4"/>
      <c r="D238" s="4"/>
      <c r="E238" s="4"/>
      <c r="F238" s="4"/>
      <c r="G238" s="4"/>
      <c r="H238" s="4"/>
      <c r="I238" s="4"/>
      <c r="J238" s="4"/>
      <c r="K238" s="4"/>
      <c r="L238" s="4"/>
      <c r="M238" s="4"/>
      <c r="N238" s="4"/>
      <c r="O238" s="4"/>
      <c r="P238" s="4"/>
      <c r="Q238" s="4"/>
      <c r="R238" s="4"/>
      <c r="S238" s="4"/>
      <c r="T238" s="4"/>
      <c r="U238" s="4"/>
      <c r="V238" s="4"/>
      <c r="W238" s="1"/>
      <c r="X238" s="1"/>
      <c r="Y238" s="1"/>
      <c r="Z238" s="1"/>
      <c r="AA238" s="1"/>
      <c r="AB238" s="1"/>
      <c r="AC238" s="1"/>
      <c r="AD238" s="1"/>
      <c r="AE238" s="1"/>
    </row>
    <row r="239" spans="1:31" ht="10.5" customHeight="1" x14ac:dyDescent="0.15">
      <c r="A239" s="1"/>
      <c r="B239" s="4"/>
      <c r="C239" s="4"/>
      <c r="D239" s="4"/>
      <c r="E239" s="4"/>
      <c r="F239" s="4"/>
      <c r="G239" s="4"/>
      <c r="H239" s="4"/>
      <c r="I239" s="4"/>
      <c r="J239" s="4"/>
      <c r="K239" s="4"/>
      <c r="L239" s="4"/>
      <c r="M239" s="4"/>
      <c r="N239" s="4"/>
      <c r="O239" s="4"/>
      <c r="P239" s="4"/>
      <c r="Q239" s="4"/>
      <c r="R239" s="4"/>
      <c r="S239" s="4"/>
      <c r="T239" s="4"/>
      <c r="U239" s="4"/>
      <c r="V239" s="4"/>
      <c r="W239" s="1"/>
      <c r="X239" s="1"/>
      <c r="Y239" s="1"/>
      <c r="Z239" s="1"/>
      <c r="AA239" s="1"/>
      <c r="AB239" s="1"/>
      <c r="AC239" s="1"/>
      <c r="AD239" s="1"/>
      <c r="AE239" s="1"/>
    </row>
    <row r="240" spans="1:31" ht="10.5" customHeight="1" x14ac:dyDescent="0.15">
      <c r="A240" s="1"/>
      <c r="B240" s="4"/>
      <c r="C240" s="4"/>
      <c r="D240" s="4"/>
      <c r="E240" s="4"/>
      <c r="F240" s="4"/>
      <c r="G240" s="4"/>
      <c r="H240" s="4"/>
      <c r="I240" s="4"/>
      <c r="J240" s="4"/>
      <c r="K240" s="4"/>
      <c r="L240" s="4"/>
      <c r="M240" s="4"/>
      <c r="N240" s="4"/>
      <c r="O240" s="4"/>
      <c r="P240" s="4"/>
      <c r="Q240" s="4"/>
      <c r="R240" s="4"/>
      <c r="S240" s="4"/>
      <c r="T240" s="4"/>
      <c r="U240" s="4"/>
      <c r="V240" s="4"/>
      <c r="W240" s="1"/>
      <c r="X240" s="1"/>
      <c r="Y240" s="1"/>
      <c r="Z240" s="1"/>
      <c r="AA240" s="1"/>
      <c r="AB240" s="1"/>
      <c r="AC240" s="1"/>
      <c r="AD240" s="1"/>
      <c r="AE240" s="1"/>
    </row>
    <row r="241" spans="1:31" ht="10.5" customHeight="1" x14ac:dyDescent="0.15">
      <c r="A241" s="1"/>
      <c r="B241" s="4"/>
      <c r="C241" s="4"/>
      <c r="D241" s="4"/>
      <c r="E241" s="4"/>
      <c r="F241" s="4"/>
      <c r="G241" s="4"/>
      <c r="H241" s="4"/>
      <c r="I241" s="4"/>
      <c r="J241" s="4"/>
      <c r="K241" s="4"/>
      <c r="L241" s="4"/>
      <c r="M241" s="4"/>
      <c r="N241" s="4"/>
      <c r="O241" s="4"/>
      <c r="P241" s="4"/>
      <c r="Q241" s="4"/>
      <c r="R241" s="4"/>
      <c r="S241" s="4"/>
      <c r="T241" s="4"/>
      <c r="U241" s="4"/>
      <c r="V241" s="4"/>
      <c r="W241" s="1"/>
      <c r="X241" s="1"/>
      <c r="Y241" s="1"/>
      <c r="Z241" s="1"/>
      <c r="AA241" s="1"/>
      <c r="AB241" s="1"/>
      <c r="AC241" s="1"/>
      <c r="AD241" s="1"/>
      <c r="AE241" s="1"/>
    </row>
    <row r="242" spans="1:31" ht="10.5" customHeight="1" x14ac:dyDescent="0.15">
      <c r="A242" s="1"/>
      <c r="B242" s="4"/>
      <c r="C242" s="4"/>
      <c r="D242" s="4"/>
      <c r="E242" s="4"/>
      <c r="F242" s="4"/>
      <c r="G242" s="4"/>
      <c r="H242" s="4"/>
      <c r="I242" s="4"/>
      <c r="J242" s="4"/>
      <c r="K242" s="4"/>
      <c r="L242" s="4"/>
      <c r="M242" s="4"/>
      <c r="N242" s="4"/>
      <c r="O242" s="4"/>
      <c r="P242" s="4"/>
      <c r="Q242" s="4"/>
      <c r="R242" s="4"/>
      <c r="S242" s="4"/>
      <c r="T242" s="4"/>
      <c r="U242" s="4"/>
      <c r="V242" s="4"/>
      <c r="W242" s="1"/>
      <c r="X242" s="1"/>
      <c r="Y242" s="1"/>
      <c r="Z242" s="1"/>
      <c r="AA242" s="1"/>
      <c r="AB242" s="1"/>
      <c r="AC242" s="1"/>
      <c r="AD242" s="1"/>
      <c r="AE242" s="1"/>
    </row>
    <row r="243" spans="1:31" ht="10.5" customHeight="1" x14ac:dyDescent="0.15">
      <c r="A243" s="1"/>
      <c r="B243" s="4"/>
      <c r="C243" s="4"/>
      <c r="D243" s="4"/>
      <c r="E243" s="4"/>
      <c r="F243" s="4"/>
      <c r="G243" s="4"/>
      <c r="H243" s="4"/>
      <c r="I243" s="4"/>
      <c r="J243" s="4"/>
      <c r="K243" s="4"/>
      <c r="L243" s="4"/>
      <c r="M243" s="4"/>
      <c r="N243" s="4"/>
      <c r="O243" s="4"/>
      <c r="P243" s="4"/>
      <c r="Q243" s="4"/>
      <c r="R243" s="4"/>
      <c r="S243" s="4"/>
      <c r="T243" s="4"/>
      <c r="U243" s="4"/>
      <c r="V243" s="4"/>
      <c r="W243" s="1"/>
      <c r="X243" s="1"/>
      <c r="Y243" s="1"/>
      <c r="Z243" s="1"/>
      <c r="AA243" s="1"/>
      <c r="AB243" s="1"/>
      <c r="AC243" s="1"/>
      <c r="AD243" s="1"/>
      <c r="AE243" s="1"/>
    </row>
    <row r="244" spans="1:31" ht="10.5" customHeight="1" x14ac:dyDescent="0.15">
      <c r="A244" s="1"/>
      <c r="B244" s="4"/>
      <c r="C244" s="4"/>
      <c r="D244" s="4"/>
      <c r="E244" s="4"/>
      <c r="F244" s="4"/>
      <c r="G244" s="4"/>
      <c r="H244" s="4"/>
      <c r="I244" s="4"/>
      <c r="J244" s="4"/>
      <c r="K244" s="4"/>
      <c r="L244" s="4"/>
      <c r="M244" s="4"/>
      <c r="N244" s="4"/>
      <c r="O244" s="4"/>
      <c r="P244" s="4"/>
      <c r="Q244" s="4"/>
      <c r="R244" s="4"/>
      <c r="S244" s="4"/>
      <c r="T244" s="4"/>
      <c r="U244" s="4"/>
      <c r="V244" s="4"/>
      <c r="W244" s="1"/>
      <c r="X244" s="1"/>
      <c r="Y244" s="1"/>
      <c r="Z244" s="1"/>
      <c r="AA244" s="1"/>
      <c r="AB244" s="1"/>
      <c r="AC244" s="1"/>
      <c r="AD244" s="1"/>
      <c r="AE244" s="1"/>
    </row>
    <row r="245" spans="1:31" ht="10.5" customHeight="1" x14ac:dyDescent="0.15">
      <c r="A245" s="1"/>
      <c r="B245" s="4"/>
      <c r="C245" s="4"/>
      <c r="D245" s="4"/>
      <c r="E245" s="4"/>
      <c r="F245" s="4"/>
      <c r="G245" s="4"/>
      <c r="H245" s="4"/>
      <c r="I245" s="4"/>
      <c r="J245" s="4"/>
      <c r="K245" s="4"/>
      <c r="L245" s="4"/>
      <c r="M245" s="4"/>
      <c r="N245" s="4"/>
      <c r="O245" s="4"/>
      <c r="P245" s="4"/>
      <c r="Q245" s="4"/>
      <c r="R245" s="4"/>
      <c r="S245" s="4"/>
      <c r="T245" s="4"/>
      <c r="U245" s="4"/>
      <c r="V245" s="4"/>
      <c r="W245" s="1"/>
      <c r="X245" s="1"/>
      <c r="Y245" s="1"/>
      <c r="Z245" s="1"/>
      <c r="AA245" s="1"/>
      <c r="AB245" s="1"/>
      <c r="AC245" s="1"/>
      <c r="AD245" s="1"/>
      <c r="AE245" s="1"/>
    </row>
    <row r="246" spans="1:31" ht="10.5" customHeight="1" x14ac:dyDescent="0.15">
      <c r="A246" s="1"/>
      <c r="B246" s="4"/>
      <c r="C246" s="4"/>
      <c r="D246" s="4"/>
      <c r="E246" s="4"/>
      <c r="F246" s="4"/>
      <c r="G246" s="4"/>
      <c r="H246" s="4"/>
      <c r="I246" s="4"/>
      <c r="J246" s="4"/>
      <c r="K246" s="4"/>
      <c r="L246" s="4"/>
      <c r="M246" s="4"/>
      <c r="N246" s="4"/>
      <c r="O246" s="4"/>
      <c r="P246" s="4"/>
      <c r="Q246" s="4"/>
      <c r="R246" s="4"/>
      <c r="S246" s="4"/>
      <c r="T246" s="4"/>
      <c r="U246" s="4"/>
      <c r="V246" s="4"/>
      <c r="W246" s="1"/>
      <c r="X246" s="1"/>
      <c r="Y246" s="1"/>
      <c r="Z246" s="1"/>
      <c r="AA246" s="1"/>
      <c r="AB246" s="1"/>
      <c r="AC246" s="1"/>
      <c r="AD246" s="1"/>
      <c r="AE246" s="1"/>
    </row>
    <row r="247" spans="1:31" ht="10.5" customHeight="1" x14ac:dyDescent="0.15">
      <c r="A247" s="1"/>
      <c r="B247" s="4"/>
      <c r="C247" s="4"/>
      <c r="D247" s="4"/>
      <c r="E247" s="4"/>
      <c r="F247" s="4"/>
      <c r="G247" s="4"/>
      <c r="H247" s="4"/>
      <c r="I247" s="4"/>
      <c r="J247" s="4"/>
      <c r="K247" s="4"/>
      <c r="L247" s="4"/>
      <c r="M247" s="4"/>
      <c r="N247" s="4"/>
      <c r="O247" s="4"/>
      <c r="P247" s="4"/>
      <c r="Q247" s="4"/>
      <c r="R247" s="4"/>
      <c r="S247" s="4"/>
      <c r="T247" s="4"/>
      <c r="U247" s="4"/>
      <c r="V247" s="4"/>
      <c r="W247" s="1"/>
      <c r="X247" s="1"/>
      <c r="Y247" s="1"/>
      <c r="Z247" s="1"/>
      <c r="AA247" s="1"/>
      <c r="AB247" s="1"/>
      <c r="AC247" s="1"/>
      <c r="AD247" s="1"/>
      <c r="AE247" s="1"/>
    </row>
    <row r="248" spans="1:31" ht="10.5" customHeight="1" x14ac:dyDescent="0.15">
      <c r="A248" s="1"/>
      <c r="B248" s="4"/>
      <c r="C248" s="4"/>
      <c r="D248" s="4"/>
      <c r="E248" s="4"/>
      <c r="F248" s="4"/>
      <c r="G248" s="4"/>
      <c r="H248" s="4"/>
      <c r="I248" s="4"/>
      <c r="J248" s="4"/>
      <c r="K248" s="4"/>
      <c r="L248" s="4"/>
      <c r="M248" s="4"/>
      <c r="N248" s="4"/>
      <c r="O248" s="4"/>
      <c r="P248" s="4"/>
      <c r="Q248" s="4"/>
      <c r="R248" s="4"/>
      <c r="S248" s="4"/>
      <c r="T248" s="4"/>
      <c r="U248" s="4"/>
      <c r="V248" s="4"/>
      <c r="W248" s="1"/>
      <c r="X248" s="1"/>
      <c r="Y248" s="1"/>
      <c r="Z248" s="1"/>
      <c r="AA248" s="1"/>
      <c r="AB248" s="1"/>
      <c r="AC248" s="1"/>
      <c r="AD248" s="1"/>
      <c r="AE248" s="1"/>
    </row>
    <row r="249" spans="1:31" ht="10.5" customHeight="1" x14ac:dyDescent="0.15">
      <c r="A249" s="1"/>
      <c r="B249" s="4"/>
      <c r="C249" s="4"/>
      <c r="D249" s="4"/>
      <c r="E249" s="4"/>
      <c r="F249" s="4"/>
      <c r="G249" s="4"/>
      <c r="H249" s="4"/>
      <c r="I249" s="4"/>
      <c r="J249" s="4"/>
      <c r="K249" s="4"/>
      <c r="L249" s="4"/>
      <c r="M249" s="4"/>
      <c r="N249" s="4"/>
      <c r="O249" s="4"/>
      <c r="P249" s="4"/>
      <c r="Q249" s="4"/>
      <c r="R249" s="4"/>
      <c r="S249" s="4"/>
      <c r="T249" s="4"/>
      <c r="U249" s="4"/>
      <c r="V249" s="4"/>
      <c r="W249" s="1"/>
      <c r="X249" s="1"/>
      <c r="Y249" s="1"/>
      <c r="Z249" s="1"/>
      <c r="AA249" s="1"/>
      <c r="AB249" s="1"/>
      <c r="AC249" s="1"/>
      <c r="AD249" s="1"/>
      <c r="AE249" s="1"/>
    </row>
    <row r="250" spans="1:31" ht="10.5" customHeight="1" x14ac:dyDescent="0.15">
      <c r="A250" s="1"/>
      <c r="B250" s="4"/>
      <c r="C250" s="4"/>
      <c r="D250" s="4"/>
      <c r="E250" s="4"/>
      <c r="F250" s="4"/>
      <c r="G250" s="4"/>
      <c r="H250" s="4"/>
      <c r="I250" s="4"/>
      <c r="J250" s="4"/>
      <c r="K250" s="4"/>
      <c r="L250" s="4"/>
      <c r="M250" s="4"/>
      <c r="N250" s="4"/>
      <c r="O250" s="4"/>
      <c r="P250" s="4"/>
      <c r="Q250" s="4"/>
      <c r="R250" s="4"/>
      <c r="S250" s="4"/>
      <c r="T250" s="4"/>
      <c r="U250" s="4"/>
      <c r="V250" s="4"/>
      <c r="W250" s="1"/>
      <c r="X250" s="1"/>
      <c r="Y250" s="1"/>
      <c r="Z250" s="1"/>
      <c r="AA250" s="1"/>
      <c r="AB250" s="1"/>
      <c r="AC250" s="1"/>
      <c r="AD250" s="1"/>
      <c r="AE250" s="1"/>
    </row>
    <row r="251" spans="1:31" ht="10.5" customHeight="1" x14ac:dyDescent="0.15">
      <c r="A251" s="1"/>
      <c r="B251" s="4"/>
      <c r="C251" s="4"/>
      <c r="D251" s="4"/>
      <c r="E251" s="4"/>
      <c r="F251" s="4"/>
      <c r="G251" s="4"/>
      <c r="H251" s="4"/>
      <c r="I251" s="4"/>
      <c r="J251" s="4"/>
      <c r="K251" s="4"/>
      <c r="L251" s="4"/>
      <c r="M251" s="4"/>
      <c r="N251" s="4"/>
      <c r="O251" s="4"/>
      <c r="P251" s="4"/>
      <c r="Q251" s="4"/>
      <c r="R251" s="4"/>
      <c r="S251" s="4"/>
      <c r="T251" s="4"/>
      <c r="U251" s="4"/>
      <c r="V251" s="4"/>
      <c r="W251" s="1"/>
      <c r="X251" s="1"/>
      <c r="Y251" s="1"/>
      <c r="Z251" s="1"/>
      <c r="AA251" s="1"/>
      <c r="AB251" s="1"/>
      <c r="AC251" s="1"/>
      <c r="AD251" s="1"/>
      <c r="AE251" s="1"/>
    </row>
    <row r="252" spans="1:31" ht="10.5" customHeight="1" x14ac:dyDescent="0.15">
      <c r="A252" s="1"/>
      <c r="B252" s="4"/>
      <c r="C252" s="4"/>
      <c r="D252" s="4"/>
      <c r="E252" s="4"/>
      <c r="F252" s="4"/>
      <c r="G252" s="4"/>
      <c r="H252" s="4"/>
      <c r="I252" s="4"/>
      <c r="J252" s="4"/>
      <c r="K252" s="4"/>
      <c r="L252" s="4"/>
      <c r="M252" s="4"/>
      <c r="N252" s="4"/>
      <c r="O252" s="4"/>
      <c r="P252" s="4"/>
      <c r="Q252" s="4"/>
      <c r="R252" s="4"/>
      <c r="S252" s="4"/>
      <c r="T252" s="4"/>
      <c r="U252" s="4"/>
      <c r="V252" s="4"/>
      <c r="W252" s="1"/>
      <c r="X252" s="1"/>
      <c r="Y252" s="1"/>
      <c r="Z252" s="1"/>
      <c r="AA252" s="1"/>
      <c r="AB252" s="1"/>
      <c r="AC252" s="1"/>
      <c r="AD252" s="1"/>
      <c r="AE252" s="1"/>
    </row>
    <row r="253" spans="1:31" ht="10.5" customHeight="1" x14ac:dyDescent="0.15">
      <c r="A253" s="1"/>
      <c r="B253" s="4"/>
      <c r="C253" s="4"/>
      <c r="D253" s="4"/>
      <c r="E253" s="4"/>
      <c r="F253" s="4"/>
      <c r="G253" s="4"/>
      <c r="H253" s="4"/>
      <c r="I253" s="4"/>
      <c r="J253" s="4"/>
      <c r="K253" s="4"/>
      <c r="L253" s="4"/>
      <c r="M253" s="4"/>
      <c r="N253" s="4"/>
      <c r="O253" s="4"/>
      <c r="P253" s="4"/>
      <c r="Q253" s="4"/>
      <c r="R253" s="4"/>
      <c r="S253" s="4"/>
      <c r="T253" s="4"/>
      <c r="U253" s="4"/>
      <c r="V253" s="4"/>
      <c r="W253" s="1"/>
      <c r="X253" s="1"/>
      <c r="Y253" s="1"/>
      <c r="Z253" s="1"/>
      <c r="AA253" s="1"/>
      <c r="AB253" s="1"/>
      <c r="AC253" s="1"/>
      <c r="AD253" s="1"/>
      <c r="AE253" s="1"/>
    </row>
    <row r="254" spans="1:31" ht="10.5" customHeight="1" x14ac:dyDescent="0.15">
      <c r="A254" s="1"/>
      <c r="B254" s="4"/>
      <c r="C254" s="4"/>
      <c r="D254" s="4"/>
      <c r="E254" s="4"/>
      <c r="F254" s="4"/>
      <c r="G254" s="4"/>
      <c r="H254" s="4"/>
      <c r="I254" s="4"/>
      <c r="J254" s="4"/>
      <c r="K254" s="4"/>
      <c r="L254" s="4"/>
      <c r="M254" s="4"/>
      <c r="N254" s="1"/>
      <c r="O254" s="4"/>
      <c r="P254" s="4"/>
      <c r="Q254" s="4"/>
      <c r="R254" s="4"/>
      <c r="S254" s="4"/>
      <c r="T254" s="4"/>
      <c r="U254" s="4"/>
      <c r="V254" s="4"/>
      <c r="W254" s="1"/>
      <c r="X254" s="1"/>
      <c r="Y254" s="1"/>
      <c r="Z254" s="1"/>
      <c r="AA254" s="1"/>
      <c r="AB254" s="1"/>
      <c r="AC254" s="1"/>
      <c r="AD254" s="1"/>
      <c r="AE254" s="1"/>
    </row>
    <row r="255" spans="1:31" ht="10.5" customHeight="1" x14ac:dyDescent="0.15">
      <c r="A255" s="1"/>
      <c r="B255" s="4"/>
      <c r="C255" s="4"/>
      <c r="D255" s="4"/>
      <c r="E255" s="4"/>
      <c r="F255" s="4"/>
      <c r="G255" s="4"/>
      <c r="H255" s="4"/>
      <c r="I255" s="4"/>
      <c r="J255" s="4"/>
      <c r="K255" s="4"/>
      <c r="L255" s="4"/>
      <c r="M255" s="4"/>
      <c r="N255" s="1"/>
      <c r="O255" s="4"/>
      <c r="P255" s="4"/>
      <c r="Q255" s="4"/>
      <c r="R255" s="4"/>
      <c r="S255" s="4"/>
      <c r="T255" s="4"/>
      <c r="U255" s="4"/>
      <c r="V255" s="4"/>
      <c r="W255" s="1"/>
      <c r="X255" s="1"/>
      <c r="Y255" s="1"/>
      <c r="Z255" s="1"/>
      <c r="AA255" s="1"/>
      <c r="AB255" s="1"/>
      <c r="AC255" s="1"/>
      <c r="AD255" s="1"/>
      <c r="AE255" s="1"/>
    </row>
    <row r="256" spans="1:31" ht="10.5" customHeight="1" x14ac:dyDescent="0.15">
      <c r="A256" s="1"/>
      <c r="B256" s="4"/>
      <c r="C256" s="4"/>
      <c r="D256" s="4"/>
      <c r="E256" s="4"/>
      <c r="F256" s="4"/>
      <c r="G256" s="4"/>
      <c r="H256" s="4"/>
      <c r="I256" s="4"/>
      <c r="J256" s="4"/>
      <c r="K256" s="4"/>
      <c r="L256" s="4"/>
      <c r="M256" s="4"/>
      <c r="N256" s="1"/>
      <c r="O256" s="4"/>
      <c r="P256" s="4"/>
      <c r="Q256" s="4"/>
      <c r="R256" s="4"/>
      <c r="S256" s="4"/>
      <c r="T256" s="4"/>
      <c r="U256" s="4"/>
      <c r="V256" s="4"/>
      <c r="W256" s="1"/>
      <c r="X256" s="1"/>
      <c r="Y256" s="1"/>
      <c r="Z256" s="1"/>
      <c r="AA256" s="1"/>
      <c r="AB256" s="1"/>
      <c r="AC256" s="1"/>
      <c r="AD256" s="1"/>
      <c r="AE256" s="1"/>
    </row>
    <row r="257" spans="1:31" ht="10.5" customHeight="1" x14ac:dyDescent="0.15">
      <c r="A257" s="1"/>
      <c r="B257" s="4"/>
      <c r="C257" s="4"/>
      <c r="D257" s="4"/>
      <c r="E257" s="4"/>
      <c r="F257" s="4"/>
      <c r="G257" s="4"/>
      <c r="H257" s="4"/>
      <c r="I257" s="4"/>
      <c r="J257" s="4"/>
      <c r="K257" s="4"/>
      <c r="L257" s="4"/>
      <c r="M257" s="4"/>
      <c r="N257" s="1"/>
      <c r="O257" s="4"/>
      <c r="P257" s="4"/>
      <c r="Q257" s="4"/>
      <c r="R257" s="4"/>
      <c r="S257" s="4"/>
      <c r="T257" s="4"/>
      <c r="U257" s="4"/>
      <c r="V257" s="4"/>
      <c r="W257" s="1"/>
      <c r="X257" s="1"/>
      <c r="Y257" s="1"/>
      <c r="Z257" s="1"/>
      <c r="AA257" s="1"/>
      <c r="AB257" s="1"/>
      <c r="AC257" s="1"/>
      <c r="AD257" s="1"/>
      <c r="AE257" s="1"/>
    </row>
    <row r="258" spans="1:31" ht="10.5" customHeight="1" x14ac:dyDescent="0.15">
      <c r="A258" s="1"/>
      <c r="B258" s="4"/>
      <c r="C258" s="4"/>
      <c r="D258" s="4"/>
      <c r="E258" s="4"/>
      <c r="F258" s="4"/>
      <c r="G258" s="4"/>
      <c r="H258" s="4"/>
      <c r="I258" s="4"/>
      <c r="J258" s="4"/>
      <c r="K258" s="4"/>
      <c r="L258" s="4"/>
      <c r="M258" s="4"/>
      <c r="N258" s="1"/>
      <c r="O258" s="4"/>
      <c r="P258" s="4"/>
      <c r="Q258" s="4"/>
      <c r="R258" s="4"/>
      <c r="S258" s="4"/>
      <c r="T258" s="4"/>
      <c r="U258" s="4"/>
      <c r="V258" s="4"/>
      <c r="W258" s="1"/>
      <c r="X258" s="1"/>
      <c r="Y258" s="1"/>
      <c r="Z258" s="1"/>
      <c r="AA258" s="1"/>
      <c r="AB258" s="1"/>
      <c r="AC258" s="1"/>
      <c r="AD258" s="1"/>
      <c r="AE258" s="1"/>
    </row>
    <row r="259" spans="1:31" ht="10.5" customHeight="1" x14ac:dyDescent="0.15">
      <c r="A259" s="1"/>
      <c r="B259" s="4"/>
      <c r="C259" s="4"/>
      <c r="D259" s="4"/>
      <c r="E259" s="4"/>
      <c r="F259" s="4"/>
      <c r="G259" s="4"/>
      <c r="H259" s="4"/>
      <c r="I259" s="4"/>
      <c r="J259" s="4"/>
      <c r="K259" s="4"/>
      <c r="L259" s="4"/>
      <c r="M259" s="4"/>
      <c r="N259" s="1"/>
      <c r="O259" s="4"/>
      <c r="P259" s="4"/>
      <c r="Q259" s="4"/>
      <c r="R259" s="4"/>
      <c r="S259" s="4"/>
      <c r="T259" s="4"/>
      <c r="U259" s="4"/>
      <c r="V259" s="4"/>
      <c r="W259" s="1"/>
      <c r="X259" s="1"/>
      <c r="Y259" s="1"/>
      <c r="Z259" s="1"/>
      <c r="AA259" s="1"/>
      <c r="AB259" s="1"/>
      <c r="AC259" s="1"/>
      <c r="AD259" s="1"/>
      <c r="AE259" s="1"/>
    </row>
    <row r="260" spans="1:31" ht="10.5" customHeight="1" x14ac:dyDescent="0.15">
      <c r="A260" s="1"/>
      <c r="B260" s="4"/>
      <c r="C260" s="4"/>
      <c r="D260" s="4"/>
      <c r="E260" s="4"/>
      <c r="F260" s="4"/>
      <c r="G260" s="4"/>
      <c r="H260" s="4"/>
      <c r="I260" s="4"/>
      <c r="J260" s="4"/>
      <c r="K260" s="4"/>
      <c r="L260" s="4"/>
      <c r="M260" s="4"/>
      <c r="N260" s="1"/>
      <c r="O260" s="4"/>
      <c r="P260" s="4"/>
      <c r="Q260" s="4"/>
      <c r="R260" s="4"/>
      <c r="S260" s="4"/>
      <c r="T260" s="4"/>
      <c r="U260" s="4"/>
      <c r="V260" s="4"/>
      <c r="W260" s="1"/>
      <c r="X260" s="1"/>
      <c r="Y260" s="1"/>
      <c r="Z260" s="1"/>
      <c r="AA260" s="1"/>
      <c r="AB260" s="1"/>
      <c r="AC260" s="1"/>
      <c r="AD260" s="1"/>
      <c r="AE260" s="1"/>
    </row>
    <row r="261" spans="1:31" ht="10.5" customHeight="1" x14ac:dyDescent="0.15">
      <c r="A261" s="1"/>
      <c r="B261" s="4"/>
      <c r="C261" s="4"/>
      <c r="D261" s="4"/>
      <c r="E261" s="4"/>
      <c r="F261" s="4"/>
      <c r="G261" s="4"/>
      <c r="H261" s="4"/>
      <c r="I261" s="4"/>
      <c r="J261" s="4"/>
      <c r="K261" s="4"/>
      <c r="L261" s="4"/>
      <c r="M261" s="4"/>
      <c r="N261" s="1"/>
      <c r="O261" s="4"/>
      <c r="P261" s="4"/>
      <c r="Q261" s="4"/>
      <c r="R261" s="4"/>
      <c r="S261" s="4"/>
      <c r="T261" s="4"/>
      <c r="U261" s="4"/>
      <c r="V261" s="4"/>
      <c r="W261" s="1"/>
      <c r="X261" s="1"/>
      <c r="Y261" s="1"/>
      <c r="Z261" s="1"/>
      <c r="AA261" s="1"/>
      <c r="AB261" s="1"/>
      <c r="AC261" s="1"/>
      <c r="AD261" s="1"/>
      <c r="AE261" s="1"/>
    </row>
    <row r="262" spans="1:31" ht="10.5" customHeight="1" x14ac:dyDescent="0.15">
      <c r="A262" s="1"/>
      <c r="B262" s="4"/>
      <c r="C262" s="4"/>
      <c r="D262" s="4"/>
      <c r="E262" s="4"/>
      <c r="F262" s="4"/>
      <c r="G262" s="4"/>
      <c r="H262" s="4"/>
      <c r="I262" s="4"/>
      <c r="J262" s="4"/>
      <c r="K262" s="4"/>
      <c r="L262" s="4"/>
      <c r="M262" s="4"/>
      <c r="N262" s="1"/>
      <c r="O262" s="4"/>
      <c r="P262" s="4"/>
      <c r="Q262" s="4"/>
      <c r="R262" s="4"/>
      <c r="S262" s="4"/>
      <c r="T262" s="4"/>
      <c r="U262" s="4"/>
      <c r="V262" s="4"/>
      <c r="W262" s="1"/>
      <c r="X262" s="1"/>
      <c r="Y262" s="1"/>
      <c r="Z262" s="1"/>
      <c r="AA262" s="1"/>
      <c r="AB262" s="1"/>
      <c r="AC262" s="1"/>
      <c r="AD262" s="1"/>
      <c r="AE262" s="1"/>
    </row>
    <row r="263" spans="1:31" ht="10.5" customHeight="1" x14ac:dyDescent="0.15">
      <c r="A263" s="1"/>
      <c r="B263" s="4"/>
      <c r="C263" s="4"/>
      <c r="D263" s="4"/>
      <c r="E263" s="4"/>
      <c r="F263" s="4"/>
      <c r="G263" s="4"/>
      <c r="H263" s="4"/>
      <c r="I263" s="4"/>
      <c r="J263" s="4"/>
      <c r="K263" s="4"/>
      <c r="L263" s="4"/>
      <c r="M263" s="4"/>
      <c r="N263" s="1"/>
      <c r="O263" s="4"/>
      <c r="P263" s="4"/>
      <c r="Q263" s="4"/>
      <c r="R263" s="4"/>
      <c r="S263" s="4"/>
      <c r="T263" s="4"/>
      <c r="U263" s="4"/>
      <c r="V263" s="4"/>
      <c r="W263" s="1"/>
      <c r="X263" s="1"/>
      <c r="Y263" s="1"/>
      <c r="Z263" s="1"/>
      <c r="AA263" s="1"/>
      <c r="AB263" s="1"/>
      <c r="AC263" s="1"/>
      <c r="AD263" s="1"/>
      <c r="AE263" s="1"/>
    </row>
    <row r="264" spans="1:31" ht="10.5" customHeight="1" x14ac:dyDescent="0.15">
      <c r="A264" s="1"/>
      <c r="B264" s="4"/>
      <c r="C264" s="4"/>
      <c r="D264" s="4"/>
      <c r="E264" s="4"/>
      <c r="F264" s="4"/>
      <c r="G264" s="4"/>
      <c r="H264" s="4"/>
      <c r="I264" s="4"/>
      <c r="J264" s="4"/>
      <c r="K264" s="4"/>
      <c r="L264" s="4"/>
      <c r="M264" s="4"/>
      <c r="N264" s="1"/>
      <c r="O264" s="4"/>
      <c r="P264" s="4"/>
      <c r="Q264" s="4"/>
      <c r="R264" s="4"/>
      <c r="S264" s="4"/>
      <c r="T264" s="4"/>
      <c r="U264" s="4"/>
      <c r="V264" s="4"/>
      <c r="W264" s="1"/>
      <c r="X264" s="1"/>
      <c r="Y264" s="1"/>
      <c r="Z264" s="1"/>
      <c r="AA264" s="1"/>
      <c r="AB264" s="1"/>
      <c r="AC264" s="1"/>
      <c r="AD264" s="1"/>
      <c r="AE264" s="1"/>
    </row>
    <row r="265" spans="1:31" ht="10.5" customHeight="1" x14ac:dyDescent="0.15">
      <c r="A265" s="1"/>
      <c r="B265" s="4"/>
      <c r="C265" s="4"/>
      <c r="D265" s="4"/>
      <c r="E265" s="4"/>
      <c r="F265" s="4"/>
      <c r="G265" s="4"/>
      <c r="H265" s="4"/>
      <c r="I265" s="4"/>
      <c r="J265" s="4"/>
      <c r="K265" s="4"/>
      <c r="L265" s="4"/>
      <c r="M265" s="4"/>
      <c r="N265" s="1"/>
      <c r="O265" s="4"/>
      <c r="P265" s="4"/>
      <c r="Q265" s="4"/>
      <c r="R265" s="4"/>
      <c r="S265" s="4"/>
      <c r="T265" s="4"/>
      <c r="U265" s="4"/>
      <c r="V265" s="4"/>
      <c r="W265" s="1"/>
      <c r="X265" s="1"/>
      <c r="Y265" s="1"/>
      <c r="Z265" s="1"/>
      <c r="AA265" s="1"/>
      <c r="AB265" s="1"/>
      <c r="AC265" s="1"/>
      <c r="AD265" s="1"/>
      <c r="AE265" s="1"/>
    </row>
    <row r="266" spans="1:31" ht="10.5" customHeight="1" x14ac:dyDescent="0.15">
      <c r="A266" s="1"/>
      <c r="B266" s="4"/>
      <c r="C266" s="4"/>
      <c r="D266" s="4"/>
      <c r="E266" s="4"/>
      <c r="F266" s="4"/>
      <c r="G266" s="4"/>
      <c r="H266" s="4"/>
      <c r="I266" s="4"/>
      <c r="J266" s="4"/>
      <c r="K266" s="4"/>
      <c r="L266" s="4"/>
      <c r="M266" s="4"/>
      <c r="N266" s="1"/>
      <c r="O266" s="4"/>
      <c r="P266" s="4"/>
      <c r="Q266" s="4"/>
      <c r="R266" s="4"/>
      <c r="S266" s="4"/>
      <c r="T266" s="4"/>
      <c r="U266" s="4"/>
      <c r="V266" s="4"/>
      <c r="W266" s="1"/>
      <c r="X266" s="1"/>
      <c r="Y266" s="1"/>
      <c r="Z266" s="1"/>
      <c r="AA266" s="1"/>
      <c r="AB266" s="1"/>
      <c r="AC266" s="1"/>
      <c r="AD266" s="1"/>
      <c r="AE266" s="1"/>
    </row>
    <row r="267" spans="1:31" ht="13.5" customHeight="1" x14ac:dyDescent="0.15">
      <c r="A267" s="1"/>
      <c r="B267" s="4"/>
      <c r="C267" s="1"/>
      <c r="D267" s="4"/>
      <c r="E267" s="4"/>
      <c r="F267" s="4"/>
      <c r="G267" s="4"/>
      <c r="H267" s="4"/>
      <c r="I267" s="4"/>
      <c r="J267" s="4"/>
      <c r="K267" s="4"/>
      <c r="L267" s="4"/>
      <c r="M267" s="4"/>
      <c r="N267" s="1"/>
      <c r="O267" s="4"/>
      <c r="P267" s="4"/>
      <c r="Q267" s="4"/>
      <c r="R267" s="4"/>
      <c r="S267" s="4"/>
      <c r="T267" s="4"/>
      <c r="U267" s="4"/>
      <c r="V267" s="4"/>
      <c r="W267" s="1"/>
      <c r="X267" s="1"/>
      <c r="Y267" s="1"/>
      <c r="Z267" s="1"/>
      <c r="AA267" s="1"/>
      <c r="AB267" s="1"/>
      <c r="AC267" s="1"/>
      <c r="AD267" s="1"/>
      <c r="AE267" s="1"/>
    </row>
    <row r="268" spans="1:31" ht="13.5" customHeight="1" x14ac:dyDescent="0.15">
      <c r="A268" s="1"/>
      <c r="B268" s="4"/>
      <c r="C268" s="1"/>
      <c r="D268" s="4"/>
      <c r="E268" s="4"/>
      <c r="F268" s="4"/>
      <c r="G268" s="4"/>
      <c r="H268" s="4"/>
      <c r="I268" s="4"/>
      <c r="J268" s="4"/>
      <c r="K268" s="4"/>
      <c r="L268" s="4"/>
      <c r="M268" s="4"/>
      <c r="N268" s="1"/>
      <c r="O268" s="4"/>
      <c r="P268" s="4"/>
      <c r="Q268" s="4"/>
      <c r="R268" s="4"/>
      <c r="S268" s="4"/>
      <c r="T268" s="4"/>
      <c r="U268" s="4"/>
      <c r="V268" s="4"/>
      <c r="W268" s="1"/>
      <c r="X268" s="1"/>
      <c r="Y268" s="1"/>
      <c r="Z268" s="1"/>
      <c r="AA268" s="1"/>
      <c r="AB268" s="1"/>
      <c r="AC268" s="1"/>
      <c r="AD268" s="1"/>
      <c r="AE268" s="1"/>
    </row>
    <row r="269" spans="1:31" ht="13.5" customHeight="1" x14ac:dyDescent="0.15">
      <c r="A269" s="1"/>
      <c r="B269" s="4"/>
      <c r="C269" s="1"/>
      <c r="D269" s="4"/>
      <c r="E269" s="4"/>
      <c r="F269" s="4"/>
      <c r="G269" s="1"/>
      <c r="H269" s="1"/>
      <c r="I269" s="1"/>
      <c r="J269" s="1"/>
      <c r="K269" s="1"/>
      <c r="L269" s="4"/>
      <c r="M269" s="1"/>
      <c r="N269" s="1"/>
      <c r="O269" s="1"/>
      <c r="P269" s="1"/>
      <c r="Q269" s="1"/>
      <c r="R269" s="1"/>
      <c r="S269" s="1"/>
      <c r="T269" s="1"/>
      <c r="U269" s="1"/>
      <c r="V269" s="1"/>
      <c r="W269" s="1"/>
      <c r="X269" s="1"/>
      <c r="Y269" s="1"/>
      <c r="Z269" s="1"/>
      <c r="AA269" s="1"/>
      <c r="AB269" s="1"/>
      <c r="AC269" s="1"/>
      <c r="AD269" s="1"/>
      <c r="AE269" s="1"/>
    </row>
    <row r="270" spans="1:31" ht="13.5" customHeight="1" x14ac:dyDescent="0.15">
      <c r="A270" s="1"/>
      <c r="B270" s="1"/>
      <c r="C270" s="1"/>
      <c r="D270" s="1"/>
      <c r="E270" s="4"/>
      <c r="F270" s="4"/>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row>
    <row r="271" spans="1:31" ht="13.5" customHeight="1" x14ac:dyDescent="0.15">
      <c r="A271" s="1"/>
      <c r="B271" s="1"/>
      <c r="C271" s="1"/>
      <c r="D271" s="1"/>
      <c r="E271" s="4"/>
      <c r="F271" s="4"/>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row>
    <row r="272" spans="1:31" ht="13.5" customHeight="1" x14ac:dyDescent="0.15">
      <c r="A272" s="1"/>
      <c r="B272" s="1"/>
      <c r="C272" s="1"/>
      <c r="D272" s="1"/>
      <c r="E272" s="1"/>
      <c r="F272" s="4"/>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row>
    <row r="273" spans="1:31" ht="13.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row>
    <row r="274" spans="1:31" ht="13.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row>
    <row r="275" spans="1:31" ht="13.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row>
    <row r="276" spans="1:31" ht="13.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row>
    <row r="277" spans="1:31" ht="13.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row>
    <row r="278" spans="1:31" ht="13.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row>
    <row r="279" spans="1:31" ht="13.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row>
    <row r="280" spans="1:31" ht="13.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row>
    <row r="281" spans="1:31" ht="13.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row>
    <row r="282" spans="1:31" ht="13.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row>
    <row r="283" spans="1:31" ht="13.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row>
    <row r="284" spans="1:31" ht="13.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row>
    <row r="285" spans="1:31" ht="13.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row>
    <row r="286" spans="1:31" ht="13.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row>
    <row r="287" spans="1:31" ht="13.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row>
    <row r="288" spans="1:31" ht="13.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row>
    <row r="289" spans="1:31" ht="13.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row>
    <row r="290" spans="1:31" ht="13.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row>
    <row r="291" spans="1:31" ht="13.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row>
    <row r="292" spans="1:31" ht="13.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row>
    <row r="293" spans="1:31" ht="13.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row>
    <row r="294" spans="1:31" ht="13.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row>
    <row r="295" spans="1:31" ht="13.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row>
    <row r="296" spans="1:31" ht="13.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row>
    <row r="297" spans="1:31" ht="13.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row>
    <row r="298" spans="1:31" ht="13.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row>
    <row r="299" spans="1:31" ht="13.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row>
    <row r="300" spans="1:31" ht="13.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row>
    <row r="301" spans="1:31" ht="13.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row>
    <row r="302" spans="1:31" ht="13.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row>
    <row r="303" spans="1:31" ht="13.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row>
    <row r="304" spans="1:31" ht="13.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row>
    <row r="305" spans="1:31" ht="13.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row>
    <row r="306" spans="1:31" ht="13.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row>
    <row r="307" spans="1:31" ht="13.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row>
    <row r="308" spans="1:31" ht="13.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row>
    <row r="309" spans="1:31" ht="13.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row>
    <row r="310" spans="1:31" ht="13.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row>
    <row r="311" spans="1:31" ht="13.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row>
    <row r="312" spans="1:31" ht="13.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row>
    <row r="313" spans="1:31" ht="13.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row>
    <row r="314" spans="1:31" ht="13.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row>
    <row r="315" spans="1:31" ht="13.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row>
    <row r="316" spans="1:31" ht="13.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row>
    <row r="317" spans="1:31" ht="13.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row>
    <row r="318" spans="1:31" ht="13.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row>
    <row r="319" spans="1:31" ht="13.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row>
    <row r="320" spans="1:31" ht="13.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row>
    <row r="321" spans="1:31" ht="13.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row>
    <row r="322" spans="1:31" ht="13.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row>
    <row r="323" spans="1:31" ht="13.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row>
    <row r="324" spans="1:31" ht="13.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row>
    <row r="325" spans="1:31" ht="13.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row>
    <row r="326" spans="1:31" ht="13.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row>
    <row r="327" spans="1:31" ht="13.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row>
    <row r="328" spans="1:31" ht="13.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row>
    <row r="329" spans="1:31" ht="13.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row>
    <row r="330" spans="1:31" ht="13.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row>
    <row r="331" spans="1:31" ht="13.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row>
    <row r="332" spans="1:31" ht="13.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row>
    <row r="333" spans="1:31" ht="13.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row>
    <row r="334" spans="1:31" ht="13.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row>
    <row r="335" spans="1:31" ht="13.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row>
    <row r="336" spans="1:31" ht="13.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row>
    <row r="337" spans="1:31" ht="13.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row>
    <row r="338" spans="1:31" ht="13.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row>
    <row r="339" spans="1:31" ht="13.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row>
    <row r="340" spans="1:31" ht="13.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row>
    <row r="341" spans="1:31" ht="13.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row>
    <row r="342" spans="1:31" ht="13.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row>
    <row r="343" spans="1:31" ht="13.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row>
    <row r="344" spans="1:31" ht="13.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row>
    <row r="345" spans="1:31" ht="13.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row>
    <row r="346" spans="1:31" ht="13.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row>
    <row r="347" spans="1:31" ht="13.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row>
    <row r="348" spans="1:31" ht="13.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row>
    <row r="349" spans="1:31" ht="13.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row>
    <row r="350" spans="1:31" ht="13.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row>
    <row r="351" spans="1:31" ht="13.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row>
    <row r="352" spans="1:31" ht="13.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row>
    <row r="353" spans="1:31" ht="13.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row>
    <row r="354" spans="1:31" ht="13.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row>
    <row r="355" spans="1:31" ht="13.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row>
    <row r="356" spans="1:31" ht="13.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row>
    <row r="357" spans="1:31" ht="13.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row>
    <row r="358" spans="1:31" ht="13.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row>
    <row r="359" spans="1:31" ht="13.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row>
    <row r="360" spans="1:31" ht="13.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row>
    <row r="361" spans="1:31" ht="13.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row>
    <row r="362" spans="1:31" ht="13.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row>
    <row r="363" spans="1:31" ht="13.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row>
    <row r="364" spans="1:31" ht="13.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row>
    <row r="365" spans="1:31" ht="13.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row>
    <row r="366" spans="1:31" ht="13.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row>
    <row r="367" spans="1:31" ht="13.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row>
    <row r="368" spans="1:31" ht="13.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row>
    <row r="369" spans="1:31" ht="13.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row>
    <row r="370" spans="1:31" ht="13.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row>
    <row r="371" spans="1:31" ht="13.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row>
    <row r="372" spans="1:31" ht="13.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row>
    <row r="373" spans="1:31" ht="13.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row>
    <row r="374" spans="1:31" ht="13.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row>
    <row r="375" spans="1:31" ht="13.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row>
    <row r="376" spans="1:31" ht="13.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row>
    <row r="377" spans="1:31" ht="13.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row>
    <row r="378" spans="1:31" ht="13.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row>
    <row r="379" spans="1:31" ht="13.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row>
    <row r="380" spans="1:31" ht="13.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row>
    <row r="381" spans="1:31" ht="13.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row>
    <row r="382" spans="1:31" ht="13.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row>
    <row r="383" spans="1:31" ht="13.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row>
    <row r="384" spans="1:31" ht="13.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row>
    <row r="385" spans="1:31" ht="13.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row>
    <row r="386" spans="1:31" ht="13.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row>
    <row r="387" spans="1:31"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row>
    <row r="388" spans="1:31" ht="13.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row>
    <row r="389" spans="1:31" ht="13.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row>
    <row r="390" spans="1:31" ht="13.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row>
    <row r="391" spans="1:31" ht="13.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row>
    <row r="392" spans="1:31" ht="13.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row>
    <row r="393" spans="1:31" ht="13.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row>
    <row r="394" spans="1:31" ht="13.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row>
    <row r="395" spans="1:31" ht="13.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row>
    <row r="396" spans="1:31" ht="13.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row>
    <row r="397" spans="1:31" ht="13.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row>
    <row r="398" spans="1:31" ht="13.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row>
    <row r="399" spans="1:31" ht="13.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row>
    <row r="400" spans="1:31" ht="13.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row>
    <row r="401" spans="1:31" ht="13.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row>
    <row r="402" spans="1:31" ht="13.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row>
    <row r="403" spans="1:31" ht="13.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row>
    <row r="404" spans="1:31" ht="13.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row>
    <row r="405" spans="1:31" ht="13.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row>
    <row r="406" spans="1:31" ht="13.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row>
    <row r="407" spans="1:31" ht="13.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row>
    <row r="408" spans="1:31" ht="13.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row>
    <row r="409" spans="1:31" ht="13.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row>
    <row r="410" spans="1:31" ht="13.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row>
    <row r="411" spans="1:31" ht="13.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row>
    <row r="412" spans="1:31" ht="13.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row>
    <row r="413" spans="1:31" ht="13.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row>
    <row r="414" spans="1:31" ht="13.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row>
    <row r="415" spans="1:31" ht="13.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row>
    <row r="416" spans="1:31" ht="13.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row>
    <row r="417" spans="1:31" ht="13.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row>
    <row r="418" spans="1:31" ht="13.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row>
    <row r="419" spans="1:31" ht="13.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row>
    <row r="420" spans="1:31" ht="13.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row>
    <row r="421" spans="1:31" ht="13.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row>
    <row r="422" spans="1:31" ht="13.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row>
    <row r="423" spans="1:31" ht="13.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row>
    <row r="424" spans="1:31" ht="13.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row>
    <row r="425" spans="1:31" ht="13.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row>
    <row r="426" spans="1:31" ht="13.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row>
    <row r="427" spans="1:31" ht="13.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row>
    <row r="428" spans="1:31" ht="13.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row>
    <row r="429" spans="1:31" ht="13.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row>
    <row r="430" spans="1:31" ht="13.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row>
    <row r="431" spans="1:31" ht="13.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row>
    <row r="432" spans="1:31" ht="13.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row>
    <row r="433" spans="1:31" ht="13.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row>
    <row r="434" spans="1:31" ht="13.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row>
    <row r="435" spans="1:31" ht="13.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row>
    <row r="436" spans="1:31" ht="13.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row>
    <row r="437" spans="1:31" ht="13.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row>
    <row r="438" spans="1:31" ht="13.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row>
    <row r="439" spans="1:31" ht="13.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row>
    <row r="440" spans="1:31" ht="13.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row>
    <row r="441" spans="1:31" ht="13.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row>
    <row r="442" spans="1:31" ht="13.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row>
    <row r="443" spans="1:31" ht="13.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row>
    <row r="444" spans="1:31" ht="13.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row>
    <row r="445" spans="1:31" ht="13.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row>
    <row r="446" spans="1:31" ht="13.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row>
    <row r="447" spans="1:31" ht="13.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row>
    <row r="448" spans="1:31" ht="13.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row>
    <row r="449" spans="1:31" ht="13.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row>
    <row r="450" spans="1:31" ht="13.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row>
    <row r="451" spans="1:31" ht="13.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row>
    <row r="452" spans="1:31" ht="13.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row>
    <row r="453" spans="1:31" ht="13.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row>
    <row r="454" spans="1:31" ht="13.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row>
    <row r="455" spans="1:31" ht="13.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row>
    <row r="456" spans="1:31" ht="13.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row>
    <row r="457" spans="1:31" ht="13.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row>
    <row r="458" spans="1:31" ht="13.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row>
    <row r="459" spans="1:31" ht="13.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row>
    <row r="460" spans="1:31" ht="13.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row>
    <row r="461" spans="1:31" ht="13.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row>
    <row r="462" spans="1:31" ht="13.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row>
    <row r="463" spans="1:31" ht="13.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row>
    <row r="464" spans="1:31" ht="13.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row>
    <row r="465" spans="1:31" ht="13.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row>
    <row r="466" spans="1:31" ht="13.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row>
    <row r="467" spans="1:31" ht="13.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row>
    <row r="468" spans="1:31" ht="13.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row>
    <row r="469" spans="1:31" ht="13.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row>
    <row r="470" spans="1:31" ht="13.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row>
    <row r="471" spans="1:31" ht="13.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row>
    <row r="472" spans="1:31" ht="13.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row>
    <row r="473" spans="1:31" ht="13.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row>
    <row r="474" spans="1:31" ht="13.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row>
    <row r="475" spans="1:31" ht="13.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row>
    <row r="476" spans="1:31" ht="13.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row>
    <row r="477" spans="1:31" ht="13.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row>
    <row r="478" spans="1:31" ht="13.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row>
    <row r="479" spans="1:31" ht="13.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row>
    <row r="480" spans="1:31" ht="13.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row>
    <row r="481" spans="1:31" ht="13.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row>
    <row r="482" spans="1:31" ht="13.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row>
    <row r="483" spans="1:31" ht="13.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row>
    <row r="484" spans="1:31" ht="13.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row>
    <row r="485" spans="1:31" ht="13.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row>
    <row r="486" spans="1:31" ht="13.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row>
    <row r="487" spans="1:31" ht="13.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row>
    <row r="488" spans="1:31" ht="13.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row>
    <row r="489" spans="1:31" ht="13.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row>
    <row r="490" spans="1:31" ht="13.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row>
    <row r="491" spans="1:31" ht="13.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row>
    <row r="492" spans="1:31" ht="13.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row>
    <row r="493" spans="1:31" ht="13.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row>
    <row r="494" spans="1:31" ht="13.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row>
    <row r="495" spans="1:31" ht="13.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row>
    <row r="496" spans="1:31" ht="13.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row>
    <row r="497" spans="1:31" ht="13.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row>
    <row r="498" spans="1:31" ht="13.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row>
    <row r="499" spans="1:31" ht="13.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row>
    <row r="500" spans="1:31" ht="13.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row>
    <row r="501" spans="1:31" ht="13.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row>
    <row r="502" spans="1:31" ht="13.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row>
    <row r="503" spans="1:31" ht="13.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row>
    <row r="504" spans="1:31" ht="13.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row>
    <row r="505" spans="1:31" ht="13.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row>
    <row r="506" spans="1:31" ht="13.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row>
    <row r="507" spans="1:31" ht="13.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row>
    <row r="508" spans="1:31" ht="13.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row>
    <row r="509" spans="1:31" ht="13.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row>
    <row r="510" spans="1:31" ht="13.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row>
    <row r="511" spans="1:31" ht="13.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row>
    <row r="512" spans="1:31" ht="13.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row>
    <row r="513" spans="1:31" ht="13.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row>
    <row r="514" spans="1:31" ht="13.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row>
    <row r="515" spans="1:31" ht="13.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row>
    <row r="516" spans="1:31" ht="13.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row>
    <row r="517" spans="1:31" ht="13.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row>
    <row r="518" spans="1:31" ht="13.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row>
    <row r="519" spans="1:31" ht="13.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row>
    <row r="520" spans="1:31" ht="13.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row>
    <row r="521" spans="1:31" ht="13.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row>
    <row r="522" spans="1:31" ht="13.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row>
    <row r="523" spans="1:31" ht="13.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row>
    <row r="524" spans="1:31" ht="13.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row>
    <row r="525" spans="1:31" ht="13.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row>
    <row r="526" spans="1:31" ht="13.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row>
    <row r="527" spans="1:31" ht="13.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row>
    <row r="528" spans="1:31" ht="13.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row>
    <row r="529" spans="1:31" ht="13.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row>
    <row r="530" spans="1:31" ht="13.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row>
    <row r="531" spans="1:31" ht="13.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row>
    <row r="532" spans="1:31" ht="13.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row>
    <row r="533" spans="1:31" ht="13.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row>
    <row r="534" spans="1:31" ht="13.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row>
    <row r="535" spans="1:31" ht="13.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row>
    <row r="536" spans="1:31" ht="13.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row>
    <row r="537" spans="1:31" ht="13.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row>
    <row r="538" spans="1:31" ht="13.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row>
    <row r="539" spans="1:31" ht="13.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row>
    <row r="540" spans="1:31" ht="13.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row>
    <row r="541" spans="1:31" ht="13.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row>
    <row r="542" spans="1:31" ht="13.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row>
    <row r="543" spans="1:31" ht="13.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row>
    <row r="544" spans="1:31" ht="13.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row>
    <row r="545" spans="1:31" ht="13.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row>
    <row r="546" spans="1:31" ht="13.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row>
    <row r="547" spans="1:31" ht="13.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row>
    <row r="548" spans="1:31" ht="13.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row>
    <row r="549" spans="1:31" ht="13.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row>
    <row r="550" spans="1:31" ht="13.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row>
    <row r="551" spans="1:31" ht="13.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row>
    <row r="552" spans="1:31" ht="13.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row>
    <row r="553" spans="1:31" ht="13.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row>
    <row r="554" spans="1:31" ht="13.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row>
    <row r="555" spans="1:31" ht="13.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row>
    <row r="556" spans="1:31" ht="13.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row>
    <row r="557" spans="1:31" ht="13.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row>
    <row r="558" spans="1:31" ht="13.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row>
    <row r="559" spans="1:31" ht="13.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row>
    <row r="560" spans="1:31" ht="13.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row>
    <row r="561" spans="1:31" ht="13.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row>
    <row r="562" spans="1:31" ht="13.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row>
    <row r="563" spans="1:31" ht="13.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row>
    <row r="564" spans="1:31" ht="13.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row>
    <row r="565" spans="1:31" ht="13.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row>
    <row r="566" spans="1:31" ht="13.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row>
    <row r="567" spans="1:31" ht="13.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row>
    <row r="568" spans="1:31" ht="13.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row>
    <row r="569" spans="1:31" ht="13.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row>
    <row r="570" spans="1:31" ht="13.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row>
    <row r="571" spans="1:31" ht="13.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row>
    <row r="572" spans="1:31" ht="13.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row>
    <row r="573" spans="1:31" ht="13.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row>
    <row r="574" spans="1:31" ht="13.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row>
    <row r="575" spans="1:31" ht="13.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row>
    <row r="576" spans="1:31" ht="13.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row>
    <row r="577" spans="1:31" ht="13.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row>
    <row r="578" spans="1:31" ht="13.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row>
    <row r="579" spans="1:31" ht="13.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row>
    <row r="580" spans="1:31" ht="13.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row>
    <row r="581" spans="1:31" ht="13.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row>
    <row r="582" spans="1:31" ht="13.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row>
    <row r="583" spans="1:31" ht="13.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row>
    <row r="584" spans="1:31" ht="13.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row>
    <row r="585" spans="1:31" ht="13.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row>
    <row r="586" spans="1:31" ht="13.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row>
    <row r="587" spans="1:31" ht="13.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row>
    <row r="588" spans="1:31" ht="13.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row>
    <row r="589" spans="1:31" ht="13.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row>
    <row r="590" spans="1:31" ht="13.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row>
    <row r="591" spans="1:31" ht="13.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row>
    <row r="592" spans="1:31" ht="13.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row>
    <row r="593" spans="1:31" ht="13.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row>
    <row r="594" spans="1:31" ht="13.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row>
    <row r="595" spans="1:31" ht="13.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row>
    <row r="596" spans="1:31" ht="13.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row>
    <row r="597" spans="1:31" ht="13.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row>
    <row r="598" spans="1:31" ht="13.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row>
    <row r="599" spans="1:31" ht="13.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row>
    <row r="600" spans="1:31" ht="13.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row>
    <row r="601" spans="1:31" ht="13.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row>
    <row r="602" spans="1:31" ht="13.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row>
    <row r="603" spans="1:31" ht="13.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row>
    <row r="604" spans="1:31" ht="13.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row>
    <row r="605" spans="1:31" ht="13.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row>
    <row r="606" spans="1:31" ht="13.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row>
    <row r="607" spans="1:31" ht="13.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row>
    <row r="608" spans="1:31" ht="13.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row>
    <row r="609" spans="1:31" ht="13.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row>
    <row r="610" spans="1:31" ht="13.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row>
    <row r="611" spans="1:31" ht="13.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row>
    <row r="612" spans="1:31" ht="13.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row>
    <row r="613" spans="1:31" ht="13.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row>
    <row r="614" spans="1:31" ht="13.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row>
    <row r="615" spans="1:31" ht="13.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row>
    <row r="616" spans="1:31" ht="13.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row>
    <row r="617" spans="1:31" ht="13.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row>
    <row r="618" spans="1:31" ht="13.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row>
    <row r="619" spans="1:31" ht="13.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row>
    <row r="620" spans="1:31" ht="13.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row>
    <row r="621" spans="1:31" ht="13.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row>
    <row r="622" spans="1:31" ht="13.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row>
    <row r="623" spans="1:31" ht="13.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row>
    <row r="624" spans="1:31" ht="13.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row>
    <row r="625" spans="1:31" ht="13.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row>
    <row r="626" spans="1:31" ht="13.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row>
    <row r="627" spans="1:31" ht="13.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row>
    <row r="628" spans="1:31" ht="13.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row>
    <row r="629" spans="1:31" ht="13.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row>
    <row r="630" spans="1:31" ht="13.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row>
    <row r="631" spans="1:31" ht="13.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row>
    <row r="632" spans="1:31" ht="13.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row>
    <row r="633" spans="1:31" ht="13.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row>
    <row r="634" spans="1:31" ht="13.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row>
    <row r="635" spans="1:31" ht="13.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row>
    <row r="636" spans="1:31" ht="13.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row>
    <row r="637" spans="1:31" ht="13.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row>
    <row r="638" spans="1:31" ht="13.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row>
    <row r="639" spans="1:31" ht="13.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row>
    <row r="640" spans="1:31" ht="13.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row>
    <row r="641" spans="1:31" ht="13.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row>
    <row r="642" spans="1:31" ht="13.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row>
    <row r="643" spans="1:31" ht="13.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row>
    <row r="644" spans="1:31" ht="13.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row>
    <row r="645" spans="1:31" ht="13.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row>
    <row r="646" spans="1:31" ht="13.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row>
    <row r="647" spans="1:31" ht="13.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row>
    <row r="648" spans="1:31" ht="13.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row>
    <row r="649" spans="1:31" ht="13.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row>
    <row r="650" spans="1:31" ht="13.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row>
    <row r="651" spans="1:31" ht="13.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row>
    <row r="652" spans="1:31" ht="13.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row>
    <row r="653" spans="1:31" ht="13.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row>
    <row r="654" spans="1:31" ht="13.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row>
    <row r="655" spans="1:31" ht="13.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row>
    <row r="656" spans="1:31" ht="13.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row>
    <row r="657" spans="1:31" ht="13.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row>
    <row r="658" spans="1:31" ht="13.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row>
    <row r="659" spans="1:31" ht="13.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row>
    <row r="660" spans="1:31" ht="13.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row>
    <row r="661" spans="1:31" ht="13.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row>
    <row r="662" spans="1:31" ht="13.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row>
    <row r="663" spans="1:31" ht="13.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row>
    <row r="664" spans="1:31" ht="13.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row>
    <row r="665" spans="1:31" ht="13.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row>
    <row r="666" spans="1:31" ht="13.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row>
    <row r="667" spans="1:31" ht="13.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row>
    <row r="668" spans="1:31" ht="13.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row>
    <row r="669" spans="1:31" ht="13.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row>
    <row r="670" spans="1:31" ht="13.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row>
    <row r="671" spans="1:31" ht="13.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row>
    <row r="672" spans="1:31" ht="13.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row>
    <row r="673" spans="1:31" ht="13.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row>
    <row r="674" spans="1:31" ht="13.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row>
    <row r="675" spans="1:31" ht="13.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row>
    <row r="676" spans="1:31" ht="13.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row>
    <row r="677" spans="1:31" ht="13.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row>
    <row r="678" spans="1:31" ht="13.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row>
    <row r="679" spans="1:31" ht="13.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row>
    <row r="680" spans="1:31" ht="13.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row>
    <row r="681" spans="1:31" ht="13.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row>
    <row r="682" spans="1:31" ht="13.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row>
    <row r="683" spans="1:31" ht="13.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row>
    <row r="684" spans="1:31" ht="13.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row>
    <row r="685" spans="1:31" ht="13.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row>
    <row r="686" spans="1:31" ht="13.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row>
    <row r="687" spans="1:31" ht="13.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row>
    <row r="688" spans="1:31" ht="13.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row>
    <row r="689" spans="1:31" ht="13.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row>
    <row r="690" spans="1:31" ht="13.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row>
    <row r="691" spans="1:31" ht="13.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row>
    <row r="692" spans="1:31" ht="13.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row>
    <row r="693" spans="1:31" ht="13.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row>
    <row r="694" spans="1:31" ht="13.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row>
    <row r="695" spans="1:31" ht="13.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row>
    <row r="696" spans="1:31" ht="13.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row>
    <row r="697" spans="1:31" ht="13.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row>
    <row r="698" spans="1:31" ht="13.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row>
    <row r="699" spans="1:31" ht="13.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row>
    <row r="700" spans="1:31" ht="13.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row>
    <row r="701" spans="1:31" ht="13.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row>
    <row r="702" spans="1:31" ht="13.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row>
    <row r="703" spans="1:31" ht="13.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row>
    <row r="704" spans="1:31" ht="13.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row>
    <row r="705" spans="1:31" ht="13.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row>
    <row r="706" spans="1:31" ht="13.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row>
    <row r="707" spans="1:31" ht="13.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row>
    <row r="708" spans="1:31" ht="13.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row>
    <row r="709" spans="1:31" ht="13.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row>
    <row r="710" spans="1:31" ht="13.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row>
    <row r="711" spans="1:31" ht="13.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row>
    <row r="712" spans="1:31" ht="13.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row>
    <row r="713" spans="1:31" ht="13.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row>
    <row r="714" spans="1:31" ht="13.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row>
    <row r="715" spans="1:31" ht="13.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row>
    <row r="716" spans="1:31" ht="13.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row>
    <row r="717" spans="1:31" ht="13.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row>
    <row r="718" spans="1:31" ht="13.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row>
    <row r="719" spans="1:31" ht="13.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row>
    <row r="720" spans="1:31" ht="13.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row>
    <row r="721" spans="1:31" ht="13.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row>
    <row r="722" spans="1:31" ht="13.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row>
    <row r="723" spans="1:31" ht="13.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row>
    <row r="724" spans="1:31" ht="13.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row>
    <row r="725" spans="1:31" ht="13.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row>
    <row r="726" spans="1:31" ht="13.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row>
    <row r="727" spans="1:31" ht="13.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row>
    <row r="728" spans="1:31" ht="13.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row>
    <row r="729" spans="1:31" ht="13.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row>
    <row r="730" spans="1:31" ht="13.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row>
    <row r="731" spans="1:31" ht="13.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row>
    <row r="732" spans="1:31" ht="13.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row>
    <row r="733" spans="1:31" ht="13.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row>
    <row r="734" spans="1:31" ht="13.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row>
    <row r="735" spans="1:31" ht="13.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row>
    <row r="736" spans="1:31" ht="13.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row>
    <row r="737" spans="1:31" ht="13.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row>
    <row r="738" spans="1:31" ht="13.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row>
    <row r="739" spans="1:31" ht="13.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row>
    <row r="740" spans="1:31" ht="13.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row>
    <row r="741" spans="1:31" ht="13.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row>
    <row r="742" spans="1:31" ht="13.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row>
    <row r="743" spans="1:31" ht="13.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row>
    <row r="744" spans="1:31" ht="13.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row>
    <row r="745" spans="1:31" ht="13.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row>
    <row r="746" spans="1:31" ht="13.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row>
    <row r="747" spans="1:31" ht="13.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row>
    <row r="748" spans="1:31" ht="13.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row>
    <row r="749" spans="1:31" ht="13.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row>
    <row r="750" spans="1:31" ht="13.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row>
    <row r="751" spans="1:31" ht="13.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row>
    <row r="752" spans="1:31" ht="13.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row>
    <row r="753" spans="1:31" ht="13.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row>
    <row r="754" spans="1:31" ht="13.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row>
    <row r="755" spans="1:31" ht="13.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row>
    <row r="756" spans="1:31" ht="13.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row>
    <row r="757" spans="1:31" ht="13.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row>
    <row r="758" spans="1:31" ht="13.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row>
    <row r="759" spans="1:31" ht="13.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row>
    <row r="760" spans="1:31" ht="13.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row>
    <row r="761" spans="1:31" ht="13.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row>
    <row r="762" spans="1:31" ht="13.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row>
    <row r="763" spans="1:31" ht="13.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row>
    <row r="764" spans="1:31" ht="13.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row>
    <row r="765" spans="1:31" ht="13.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row>
    <row r="766" spans="1:31" ht="13.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row>
    <row r="767" spans="1:31" ht="13.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row>
    <row r="768" spans="1:31" ht="13.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row>
    <row r="769" spans="1:31" ht="13.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row>
    <row r="770" spans="1:31" ht="13.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row>
    <row r="771" spans="1:31" ht="13.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row>
    <row r="772" spans="1:31" ht="13.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row>
    <row r="773" spans="1:31" ht="13.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row>
    <row r="774" spans="1:31" ht="13.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row>
    <row r="775" spans="1:31" ht="13.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row>
    <row r="776" spans="1:31" ht="13.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row>
    <row r="777" spans="1:31" ht="13.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row>
    <row r="778" spans="1:31" ht="13.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row>
    <row r="779" spans="1:31" ht="13.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row>
    <row r="780" spans="1:31" ht="13.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row>
    <row r="781" spans="1:31" ht="13.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row>
    <row r="782" spans="1:31" ht="13.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row>
    <row r="783" spans="1:31" ht="13.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row>
    <row r="784" spans="1:31" ht="13.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row>
    <row r="785" spans="1:31" ht="13.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row>
    <row r="786" spans="1:31" ht="13.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row>
    <row r="787" spans="1:31" ht="13.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row>
    <row r="788" spans="1:31" ht="13.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row>
    <row r="789" spans="1:31" ht="13.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row>
    <row r="790" spans="1:31" ht="13.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row>
    <row r="791" spans="1:31" ht="13.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row>
    <row r="792" spans="1:31" ht="13.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row>
    <row r="793" spans="1:31" ht="13.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row>
    <row r="794" spans="1:31" ht="13.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row>
    <row r="795" spans="1:31" ht="13.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row>
    <row r="796" spans="1:31" ht="13.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row>
    <row r="797" spans="1:31" ht="13.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row>
    <row r="798" spans="1:31" ht="13.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row>
    <row r="799" spans="1:31" ht="13.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row>
    <row r="800" spans="1:31" ht="13.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row>
    <row r="801" spans="1:31" ht="13.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row>
    <row r="802" spans="1:31" ht="13.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row>
    <row r="803" spans="1:31" ht="13.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row>
    <row r="804" spans="1:31" ht="13.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row>
    <row r="805" spans="1:31" ht="13.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row>
    <row r="806" spans="1:31" ht="13.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row>
    <row r="807" spans="1:31" ht="13.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row>
    <row r="808" spans="1:31" ht="13.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row>
    <row r="809" spans="1:31" ht="13.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row>
    <row r="810" spans="1:31" ht="13.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row>
    <row r="811" spans="1:31" ht="13.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row>
    <row r="812" spans="1:31" ht="13.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row>
    <row r="813" spans="1:31" ht="13.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row>
    <row r="814" spans="1:31" ht="13.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row>
    <row r="815" spans="1:31" ht="13.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row>
    <row r="816" spans="1:31" ht="13.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row>
    <row r="817" spans="1:31" ht="13.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row>
    <row r="818" spans="1:31" ht="13.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row>
    <row r="819" spans="1:31" ht="13.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row>
    <row r="820" spans="1:31" ht="13.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row>
    <row r="821" spans="1:31" ht="13.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row>
    <row r="822" spans="1:31" ht="13.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row>
    <row r="823" spans="1:31" ht="13.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row>
    <row r="824" spans="1:31" ht="13.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row>
    <row r="825" spans="1:31" ht="13.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row>
    <row r="826" spans="1:31" ht="13.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row>
    <row r="827" spans="1:31" ht="13.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row>
    <row r="828" spans="1:31" ht="13.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row>
    <row r="829" spans="1:31" ht="13.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row>
    <row r="830" spans="1:31" ht="13.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row>
    <row r="831" spans="1:31" ht="13.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row>
    <row r="832" spans="1:31" ht="13.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row>
    <row r="833" spans="1:31" ht="13.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row>
    <row r="834" spans="1:31" ht="13.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row>
    <row r="835" spans="1:31" ht="13.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row>
    <row r="836" spans="1:31" ht="13.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row>
    <row r="837" spans="1:31" ht="13.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row>
    <row r="838" spans="1:31" ht="13.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row>
    <row r="839" spans="1:31" ht="13.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row>
    <row r="840" spans="1:31" ht="13.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row>
    <row r="841" spans="1:31" ht="13.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row>
    <row r="842" spans="1:31" ht="13.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row>
    <row r="843" spans="1:31" ht="13.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row>
    <row r="844" spans="1:31" ht="13.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row>
    <row r="845" spans="1:31" ht="13.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row>
    <row r="846" spans="1:31" ht="13.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row>
    <row r="847" spans="1:31" ht="13.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row>
    <row r="848" spans="1:31" ht="13.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row>
    <row r="849" spans="1:31" ht="13.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row>
    <row r="850" spans="1:31" ht="13.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row>
    <row r="851" spans="1:31" ht="13.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row>
    <row r="852" spans="1:31" ht="13.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row>
    <row r="853" spans="1:31" ht="13.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row>
    <row r="854" spans="1:31" ht="13.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row>
    <row r="855" spans="1:31" ht="13.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row>
    <row r="856" spans="1:31" ht="13.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row>
    <row r="857" spans="1:31" ht="13.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row>
    <row r="858" spans="1:31" ht="13.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row>
    <row r="859" spans="1:31" ht="13.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row>
    <row r="860" spans="1:31" ht="13.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row>
    <row r="861" spans="1:31" ht="13.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row>
    <row r="862" spans="1:31" ht="13.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row>
    <row r="863" spans="1:31" ht="13.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row>
    <row r="864" spans="1:31" ht="13.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row>
    <row r="865" spans="1:31" ht="13.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row>
    <row r="866" spans="1:31" ht="13.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row>
    <row r="867" spans="1:31" ht="13.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row>
    <row r="868" spans="1:31" ht="13.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row>
    <row r="869" spans="1:31" ht="13.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row>
    <row r="870" spans="1:31" ht="13.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row>
    <row r="871" spans="1:31" ht="13.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row>
    <row r="872" spans="1:31" ht="13.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row>
    <row r="873" spans="1:31" ht="13.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row>
    <row r="874" spans="1:31" ht="13.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row>
    <row r="875" spans="1:31" ht="13.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row>
    <row r="876" spans="1:31" ht="13.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row>
    <row r="877" spans="1:31" ht="13.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row>
    <row r="878" spans="1:31" ht="13.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row>
    <row r="879" spans="1:31" ht="13.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row>
    <row r="880" spans="1:31" ht="13.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row>
    <row r="881" spans="1:31" ht="13.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row>
    <row r="882" spans="1:31" ht="13.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row>
    <row r="883" spans="1:31" ht="13.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row>
    <row r="884" spans="1:31" ht="13.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row>
    <row r="885" spans="1:31" ht="13.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row>
    <row r="886" spans="1:31" ht="13.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row>
    <row r="887" spans="1:31" ht="13.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row>
    <row r="888" spans="1:31" ht="13.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row>
    <row r="889" spans="1:31" ht="13.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row>
    <row r="890" spans="1:31" ht="13.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row>
    <row r="891" spans="1:31" ht="13.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row>
    <row r="892" spans="1:31" ht="13.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row>
    <row r="893" spans="1:31" ht="13.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row>
    <row r="894" spans="1:31" ht="13.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row>
    <row r="895" spans="1:31" ht="13.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row>
    <row r="896" spans="1:31" ht="13.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row>
    <row r="897" spans="1:31" ht="13.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row>
    <row r="898" spans="1:31" ht="13.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row>
    <row r="899" spans="1:31" ht="13.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row>
    <row r="900" spans="1:31" ht="13.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row>
    <row r="901" spans="1:31" ht="13.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row>
    <row r="902" spans="1:31" ht="13.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row>
    <row r="903" spans="1:31" ht="13.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row>
    <row r="904" spans="1:31" ht="13.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row>
    <row r="905" spans="1:31" ht="13.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row>
    <row r="906" spans="1:31" ht="13.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row>
    <row r="907" spans="1:31" ht="13.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row>
    <row r="908" spans="1:31" ht="13.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row>
    <row r="909" spans="1:31" ht="13.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row>
    <row r="910" spans="1:31" ht="13.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row>
    <row r="911" spans="1:31" ht="13.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row>
    <row r="912" spans="1:31" ht="13.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row>
    <row r="913" spans="1:31" ht="13.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row>
    <row r="914" spans="1:31" ht="13.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row>
    <row r="915" spans="1:31" ht="13.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row>
    <row r="916" spans="1:31" ht="13.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row>
    <row r="917" spans="1:31" ht="13.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row>
    <row r="918" spans="1:31" ht="13.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row>
    <row r="919" spans="1:31" ht="13.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row>
    <row r="920" spans="1:31" ht="13.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row>
    <row r="921" spans="1:31" ht="13.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row>
    <row r="922" spans="1:31" ht="13.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row>
    <row r="923" spans="1:31" ht="13.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row>
    <row r="924" spans="1:31" ht="13.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row>
    <row r="925" spans="1:31" ht="13.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row>
    <row r="926" spans="1:31" ht="13.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row>
    <row r="927" spans="1:31" ht="13.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row>
    <row r="928" spans="1:31" ht="13.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row>
    <row r="929" spans="1:31" ht="13.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row>
    <row r="930" spans="1:31" ht="13.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row>
    <row r="931" spans="1:31" ht="13.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row>
    <row r="932" spans="1:31" ht="13.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row>
    <row r="933" spans="1:31" ht="13.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row>
    <row r="934" spans="1:31" ht="13.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row>
    <row r="935" spans="1:31" ht="13.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row>
    <row r="936" spans="1:31" ht="13.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row>
    <row r="937" spans="1:31" ht="13.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row>
    <row r="938" spans="1:31" ht="13.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row>
    <row r="939" spans="1:31" ht="13.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row>
    <row r="940" spans="1:31" ht="13.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row>
    <row r="941" spans="1:31" ht="13.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row>
    <row r="942" spans="1:31" ht="13.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row>
    <row r="943" spans="1:31" ht="13.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row>
    <row r="944" spans="1:31" ht="13.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row>
    <row r="945" spans="1:31" ht="13.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row>
    <row r="946" spans="1:31" ht="13.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row>
    <row r="947" spans="1:31" ht="13.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row>
    <row r="948" spans="1:31" ht="13.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row>
    <row r="949" spans="1:31" ht="13.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row>
    <row r="950" spans="1:31" ht="13.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row>
    <row r="951" spans="1:31" ht="13.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row>
    <row r="952" spans="1:31" ht="13.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row>
    <row r="953" spans="1:31" ht="13.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row>
    <row r="954" spans="1:31" ht="13.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row>
    <row r="955" spans="1:31" ht="13.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row>
    <row r="956" spans="1:31" ht="13.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row>
    <row r="957" spans="1:31" ht="13.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row>
    <row r="958" spans="1:31" ht="13.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row>
    <row r="959" spans="1:31" ht="13.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row>
    <row r="960" spans="1:31" ht="13.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row>
    <row r="961" spans="1:31" ht="13.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row>
    <row r="962" spans="1:31" ht="13.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row>
    <row r="963" spans="1:31" ht="13.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row>
    <row r="964" spans="1:31" ht="13.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row>
    <row r="965" spans="1:31" ht="13.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row>
    <row r="966" spans="1:31" ht="13.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row>
    <row r="967" spans="1:31" ht="13.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row>
    <row r="968" spans="1:31" ht="13.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row>
    <row r="969" spans="1:31" ht="13.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row>
    <row r="970" spans="1:31" ht="13.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row>
    <row r="971" spans="1:31" ht="13.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row>
    <row r="972" spans="1:31" ht="13.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row>
    <row r="973" spans="1:31" ht="13.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row>
    <row r="974" spans="1:31" ht="13.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row>
    <row r="975" spans="1:31" ht="13.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row>
    <row r="976" spans="1:31" ht="13.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row>
    <row r="977" spans="1:31" ht="13.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row>
    <row r="978" spans="1:31" ht="13.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row>
    <row r="979" spans="1:31" ht="13.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row>
    <row r="980" spans="1:31" ht="13.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row>
    <row r="981" spans="1:31" ht="13.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row>
    <row r="982" spans="1:31" ht="13.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row>
    <row r="983" spans="1:31" ht="13.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row>
    <row r="984" spans="1:31" ht="13.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row>
    <row r="985" spans="1:31" ht="13.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row>
    <row r="986" spans="1:31" ht="13.5" customHeight="1" x14ac:dyDescent="0.15">
      <c r="A986" s="1"/>
      <c r="B986" s="1"/>
      <c r="C986" s="1"/>
      <c r="D986" s="1"/>
      <c r="E986" s="1"/>
      <c r="F986" s="1"/>
      <c r="G986" s="1"/>
      <c r="H986" s="1"/>
      <c r="I986" s="1"/>
      <c r="J986" s="1"/>
      <c r="K986" s="1"/>
      <c r="L986" s="1"/>
      <c r="M986" s="1"/>
      <c r="O986" s="1"/>
      <c r="P986" s="1"/>
      <c r="Q986" s="1"/>
      <c r="R986" s="1"/>
      <c r="S986" s="1"/>
      <c r="T986" s="1"/>
      <c r="U986" s="1"/>
      <c r="V986" s="1"/>
      <c r="W986" s="1"/>
      <c r="X986" s="1"/>
      <c r="Y986" s="1"/>
      <c r="Z986" s="1"/>
      <c r="AA986" s="1"/>
      <c r="AB986" s="1"/>
      <c r="AC986" s="1"/>
      <c r="AD986" s="1"/>
      <c r="AE986" s="1"/>
    </row>
    <row r="987" spans="1:31" ht="13.5" customHeight="1" x14ac:dyDescent="0.15">
      <c r="A987" s="1"/>
      <c r="B987" s="1"/>
      <c r="C987" s="1"/>
      <c r="D987" s="1"/>
      <c r="E987" s="1"/>
      <c r="F987" s="1"/>
      <c r="G987" s="1"/>
      <c r="H987" s="1"/>
      <c r="I987" s="1"/>
      <c r="J987" s="1"/>
      <c r="K987" s="1"/>
      <c r="L987" s="1"/>
      <c r="M987" s="1"/>
      <c r="O987" s="1"/>
      <c r="P987" s="1"/>
      <c r="Q987" s="1"/>
      <c r="R987" s="1"/>
      <c r="S987" s="1"/>
      <c r="T987" s="1"/>
      <c r="U987" s="1"/>
      <c r="V987" s="1"/>
      <c r="W987" s="1"/>
      <c r="X987" s="1"/>
      <c r="Y987" s="1"/>
      <c r="Z987" s="1"/>
      <c r="AA987" s="1"/>
      <c r="AB987" s="1"/>
      <c r="AC987" s="1"/>
      <c r="AD987" s="1"/>
      <c r="AE987" s="1"/>
    </row>
    <row r="988" spans="1:31" ht="13.5" customHeight="1" x14ac:dyDescent="0.15">
      <c r="A988" s="1"/>
      <c r="B988" s="1"/>
      <c r="C988" s="1"/>
      <c r="D988" s="1"/>
      <c r="E988" s="1"/>
      <c r="F988" s="1"/>
      <c r="G988" s="1"/>
      <c r="H988" s="1"/>
      <c r="I988" s="1"/>
      <c r="J988" s="1"/>
      <c r="K988" s="1"/>
      <c r="L988" s="1"/>
      <c r="M988" s="1"/>
      <c r="O988" s="1"/>
      <c r="P988" s="1"/>
      <c r="Q988" s="1"/>
      <c r="R988" s="1"/>
      <c r="S988" s="1"/>
      <c r="T988" s="1"/>
      <c r="U988" s="1"/>
      <c r="V988" s="1"/>
      <c r="W988" s="1"/>
      <c r="X988" s="1"/>
      <c r="Y988" s="1"/>
      <c r="Z988" s="1"/>
      <c r="AA988" s="1"/>
      <c r="AB988" s="1"/>
      <c r="AC988" s="1"/>
      <c r="AD988" s="1"/>
      <c r="AE988" s="1"/>
    </row>
    <row r="989" spans="1:31" ht="13.5" customHeight="1" x14ac:dyDescent="0.15">
      <c r="A989" s="1"/>
      <c r="B989" s="1"/>
      <c r="C989" s="1"/>
      <c r="D989" s="1"/>
      <c r="E989" s="1"/>
      <c r="F989" s="1"/>
      <c r="G989" s="1"/>
      <c r="H989" s="1"/>
      <c r="I989" s="1"/>
      <c r="J989" s="1"/>
      <c r="K989" s="1"/>
      <c r="L989" s="1"/>
      <c r="M989" s="1"/>
      <c r="O989" s="1"/>
      <c r="P989" s="1"/>
      <c r="Q989" s="1"/>
      <c r="R989" s="1"/>
      <c r="S989" s="1"/>
      <c r="T989" s="1"/>
      <c r="U989" s="1"/>
      <c r="V989" s="1"/>
      <c r="W989" s="1"/>
      <c r="X989" s="1"/>
      <c r="Y989" s="1"/>
      <c r="Z989" s="1"/>
      <c r="AA989" s="1"/>
      <c r="AB989" s="1"/>
      <c r="AC989" s="1"/>
      <c r="AD989" s="1"/>
      <c r="AE989" s="1"/>
    </row>
    <row r="990" spans="1:31" ht="13.5" customHeight="1" x14ac:dyDescent="0.15">
      <c r="A990" s="1"/>
      <c r="B990" s="1"/>
      <c r="C990" s="1"/>
      <c r="D990" s="1"/>
      <c r="E990" s="1"/>
      <c r="F990" s="1"/>
      <c r="G990" s="1"/>
      <c r="H990" s="1"/>
      <c r="I990" s="1"/>
      <c r="J990" s="1"/>
      <c r="K990" s="1"/>
      <c r="L990" s="1"/>
      <c r="M990" s="1"/>
      <c r="O990" s="1"/>
      <c r="P990" s="1"/>
      <c r="Q990" s="1"/>
      <c r="R990" s="1"/>
      <c r="S990" s="1"/>
      <c r="T990" s="1"/>
      <c r="U990" s="1"/>
      <c r="V990" s="1"/>
      <c r="W990" s="1"/>
      <c r="X990" s="1"/>
      <c r="Y990" s="1"/>
      <c r="Z990" s="1"/>
      <c r="AA990" s="1"/>
      <c r="AB990" s="1"/>
      <c r="AC990" s="1"/>
      <c r="AD990" s="1"/>
      <c r="AE990" s="1"/>
    </row>
    <row r="991" spans="1:31" ht="13.5" customHeight="1" x14ac:dyDescent="0.15">
      <c r="A991" s="1"/>
      <c r="B991" s="1"/>
      <c r="C991" s="1"/>
      <c r="D991" s="1"/>
      <c r="E991" s="1"/>
      <c r="F991" s="1"/>
      <c r="G991" s="1"/>
      <c r="H991" s="1"/>
      <c r="I991" s="1"/>
      <c r="J991" s="1"/>
      <c r="K991" s="1"/>
      <c r="L991" s="1"/>
      <c r="M991" s="1"/>
      <c r="O991" s="1"/>
      <c r="P991" s="1"/>
      <c r="Q991" s="1"/>
      <c r="R991" s="1"/>
      <c r="S991" s="1"/>
      <c r="T991" s="1"/>
      <c r="U991" s="1"/>
      <c r="V991" s="1"/>
      <c r="W991" s="1"/>
      <c r="X991" s="1"/>
      <c r="Y991" s="1"/>
      <c r="Z991" s="1"/>
      <c r="AA991" s="1"/>
      <c r="AB991" s="1"/>
      <c r="AC991" s="1"/>
      <c r="AD991" s="1"/>
      <c r="AE991" s="1"/>
    </row>
    <row r="992" spans="1:31" ht="13.5" customHeight="1" x14ac:dyDescent="0.15">
      <c r="A992" s="1"/>
      <c r="B992" s="1"/>
      <c r="C992" s="1"/>
      <c r="D992" s="1"/>
      <c r="E992" s="1"/>
      <c r="F992" s="1"/>
      <c r="G992" s="1"/>
      <c r="H992" s="1"/>
      <c r="I992" s="1"/>
      <c r="J992" s="1"/>
      <c r="K992" s="1"/>
      <c r="L992" s="1"/>
      <c r="M992" s="1"/>
      <c r="O992" s="1"/>
      <c r="P992" s="1"/>
      <c r="Q992" s="1"/>
      <c r="R992" s="1"/>
      <c r="S992" s="1"/>
      <c r="T992" s="1"/>
      <c r="U992" s="1"/>
      <c r="V992" s="1"/>
      <c r="W992" s="1"/>
      <c r="X992" s="1"/>
      <c r="Y992" s="1"/>
      <c r="Z992" s="1"/>
      <c r="AA992" s="1"/>
      <c r="AB992" s="1"/>
      <c r="AC992" s="1"/>
      <c r="AD992" s="1"/>
      <c r="AE992" s="1"/>
    </row>
    <row r="993" spans="1:31" ht="13.5" customHeight="1" x14ac:dyDescent="0.15">
      <c r="A993" s="1"/>
      <c r="B993" s="1"/>
      <c r="C993" s="1"/>
      <c r="D993" s="1"/>
      <c r="E993" s="1"/>
      <c r="F993" s="1"/>
      <c r="G993" s="1"/>
      <c r="H993" s="1"/>
      <c r="I993" s="1"/>
      <c r="J993" s="1"/>
      <c r="K993" s="1"/>
      <c r="L993" s="1"/>
      <c r="M993" s="1"/>
      <c r="O993" s="1"/>
      <c r="P993" s="1"/>
      <c r="Q993" s="1"/>
      <c r="R993" s="1"/>
      <c r="S993" s="1"/>
      <c r="T993" s="1"/>
      <c r="U993" s="1"/>
      <c r="V993" s="1"/>
      <c r="W993" s="1"/>
      <c r="X993" s="1"/>
      <c r="Y993" s="1"/>
      <c r="Z993" s="1"/>
      <c r="AA993" s="1"/>
      <c r="AB993" s="1"/>
      <c r="AC993" s="1"/>
      <c r="AD993" s="1"/>
      <c r="AE993" s="1"/>
    </row>
    <row r="994" spans="1:31" ht="13.5" customHeight="1" x14ac:dyDescent="0.15">
      <c r="A994" s="1"/>
      <c r="B994" s="1"/>
      <c r="C994" s="1"/>
      <c r="D994" s="1"/>
      <c r="E994" s="1"/>
      <c r="F994" s="1"/>
      <c r="G994" s="1"/>
      <c r="H994" s="1"/>
      <c r="I994" s="1"/>
      <c r="J994" s="1"/>
      <c r="K994" s="1"/>
      <c r="L994" s="1"/>
      <c r="M994" s="1"/>
      <c r="O994" s="1"/>
      <c r="P994" s="1"/>
      <c r="Q994" s="1"/>
      <c r="R994" s="1"/>
      <c r="S994" s="1"/>
      <c r="T994" s="1"/>
      <c r="U994" s="1"/>
      <c r="V994" s="1"/>
      <c r="W994" s="1"/>
      <c r="X994" s="1"/>
      <c r="Y994" s="1"/>
      <c r="Z994" s="1"/>
      <c r="AA994" s="1"/>
      <c r="AB994" s="1"/>
      <c r="AC994" s="1"/>
      <c r="AD994" s="1"/>
      <c r="AE994" s="1"/>
    </row>
    <row r="995" spans="1:31" ht="13.5" customHeight="1" x14ac:dyDescent="0.15">
      <c r="A995" s="1"/>
      <c r="B995" s="1"/>
      <c r="C995" s="1"/>
      <c r="D995" s="1"/>
      <c r="E995" s="1"/>
      <c r="F995" s="1"/>
      <c r="G995" s="1"/>
      <c r="H995" s="1"/>
      <c r="I995" s="1"/>
      <c r="J995" s="1"/>
      <c r="K995" s="1"/>
      <c r="L995" s="1"/>
      <c r="M995" s="1"/>
      <c r="O995" s="1"/>
      <c r="P995" s="1"/>
      <c r="Q995" s="1"/>
      <c r="R995" s="1"/>
      <c r="S995" s="1"/>
      <c r="T995" s="1"/>
      <c r="U995" s="1"/>
      <c r="V995" s="1"/>
      <c r="W995" s="1"/>
      <c r="X995" s="1"/>
      <c r="Y995" s="1"/>
      <c r="Z995" s="1"/>
      <c r="AA995" s="1"/>
      <c r="AB995" s="1"/>
      <c r="AC995" s="1"/>
      <c r="AD995" s="1"/>
      <c r="AE995" s="1"/>
    </row>
    <row r="996" spans="1:31" ht="13.5" customHeight="1" x14ac:dyDescent="0.15">
      <c r="A996" s="1"/>
      <c r="B996" s="1"/>
      <c r="C996" s="1"/>
      <c r="D996" s="1"/>
      <c r="E996" s="1"/>
      <c r="F996" s="1"/>
      <c r="G996" s="1"/>
      <c r="H996" s="1"/>
      <c r="I996" s="1"/>
      <c r="J996" s="1"/>
      <c r="K996" s="1"/>
      <c r="L996" s="1"/>
      <c r="M996" s="1"/>
      <c r="O996" s="1"/>
      <c r="P996" s="1"/>
      <c r="Q996" s="1"/>
      <c r="R996" s="1"/>
      <c r="S996" s="1"/>
      <c r="T996" s="1"/>
      <c r="U996" s="1"/>
      <c r="V996" s="1"/>
      <c r="W996" s="1"/>
      <c r="X996" s="1"/>
      <c r="Y996" s="1"/>
      <c r="Z996" s="1"/>
      <c r="AA996" s="1"/>
      <c r="AB996" s="1"/>
      <c r="AC996" s="1"/>
      <c r="AD996" s="1"/>
      <c r="AE996" s="1"/>
    </row>
    <row r="997" spans="1:31" ht="13.5" customHeight="1" x14ac:dyDescent="0.15">
      <c r="A997" s="1"/>
      <c r="B997" s="1"/>
      <c r="C997" s="1"/>
      <c r="D997" s="1"/>
      <c r="E997" s="1"/>
      <c r="F997" s="1"/>
      <c r="G997" s="1"/>
      <c r="H997" s="1"/>
      <c r="I997" s="1"/>
      <c r="J997" s="1"/>
      <c r="K997" s="1"/>
      <c r="L997" s="1"/>
      <c r="M997" s="1"/>
      <c r="O997" s="1"/>
      <c r="P997" s="1"/>
      <c r="Q997" s="1"/>
      <c r="R997" s="1"/>
      <c r="S997" s="1"/>
      <c r="T997" s="1"/>
      <c r="U997" s="1"/>
      <c r="V997" s="1"/>
      <c r="W997" s="1"/>
      <c r="X997" s="1"/>
      <c r="Y997" s="1"/>
      <c r="Z997" s="1"/>
      <c r="AA997" s="1"/>
      <c r="AB997" s="1"/>
      <c r="AC997" s="1"/>
      <c r="AD997" s="1"/>
      <c r="AE997" s="1"/>
    </row>
    <row r="998" spans="1:31" ht="13.5" customHeight="1" x14ac:dyDescent="0.15">
      <c r="A998" s="1"/>
      <c r="B998" s="1"/>
      <c r="D998" s="1"/>
      <c r="E998" s="1"/>
      <c r="F998" s="1"/>
      <c r="G998" s="1"/>
      <c r="H998" s="1"/>
      <c r="I998" s="1"/>
      <c r="J998" s="1"/>
      <c r="K998" s="1"/>
      <c r="L998" s="1"/>
      <c r="M998" s="1"/>
      <c r="O998" s="1"/>
      <c r="P998" s="1"/>
      <c r="Q998" s="1"/>
      <c r="R998" s="1"/>
      <c r="S998" s="1"/>
      <c r="T998" s="1"/>
      <c r="U998" s="1"/>
      <c r="V998" s="1"/>
      <c r="W998" s="1"/>
      <c r="X998" s="1"/>
      <c r="Y998" s="1"/>
      <c r="Z998" s="1"/>
      <c r="AA998" s="1"/>
      <c r="AB998" s="1"/>
      <c r="AC998" s="1"/>
      <c r="AD998" s="1"/>
      <c r="AE998" s="1"/>
    </row>
    <row r="999" spans="1:31" ht="13.5" customHeight="1" x14ac:dyDescent="0.15">
      <c r="A999" s="1"/>
      <c r="B999" s="1"/>
      <c r="D999" s="1"/>
      <c r="E999" s="1"/>
      <c r="F999" s="1"/>
      <c r="G999" s="1"/>
      <c r="H999" s="1"/>
      <c r="I999" s="1"/>
      <c r="J999" s="1"/>
      <c r="K999" s="1"/>
      <c r="L999" s="1"/>
      <c r="M999" s="1"/>
      <c r="O999" s="1"/>
      <c r="P999" s="1"/>
      <c r="Q999" s="1"/>
      <c r="R999" s="1"/>
      <c r="S999" s="1"/>
      <c r="T999" s="1"/>
      <c r="U999" s="1"/>
      <c r="V999" s="1"/>
      <c r="W999" s="1"/>
      <c r="X999" s="1"/>
      <c r="Y999" s="1"/>
      <c r="Z999" s="1"/>
      <c r="AA999" s="1"/>
      <c r="AB999" s="1"/>
      <c r="AC999" s="1"/>
      <c r="AD999" s="1"/>
      <c r="AE999" s="1"/>
    </row>
    <row r="1000" spans="1:31" ht="13.5" customHeight="1" x14ac:dyDescent="0.15">
      <c r="A1000" s="1"/>
      <c r="B1000" s="1"/>
      <c r="D1000" s="1"/>
      <c r="E1000" s="1"/>
      <c r="F1000" s="1"/>
      <c r="G1000" s="1"/>
      <c r="H1000" s="1"/>
      <c r="I1000" s="1"/>
      <c r="J1000" s="1"/>
      <c r="K1000" s="1"/>
      <c r="L1000" s="1"/>
      <c r="M1000" s="1"/>
      <c r="O1000" s="1"/>
      <c r="P1000" s="1"/>
      <c r="Q1000" s="1"/>
      <c r="R1000" s="1"/>
      <c r="S1000" s="1"/>
      <c r="T1000" s="1"/>
      <c r="U1000" s="1"/>
      <c r="V1000" s="1"/>
      <c r="W1000" s="1"/>
      <c r="X1000" s="1"/>
      <c r="Y1000" s="1"/>
      <c r="Z1000" s="1"/>
      <c r="AA1000" s="1"/>
      <c r="AB1000" s="1"/>
      <c r="AC1000" s="1"/>
      <c r="AD1000" s="1"/>
      <c r="AE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Brianna Leon</dc:creator>
  <cp:keywords/>
  <dc:description/>
  <cp:lastModifiedBy>Microsoft Office User</cp:lastModifiedBy>
  <dcterms:created xsi:type="dcterms:W3CDTF">2020-08-04T18:13:00Z</dcterms:created>
  <dcterms:modified xsi:type="dcterms:W3CDTF">2022-02-28T04:50:55Z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